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380" windowHeight="1548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<sst xmlns="http://schemas.openxmlformats.org/spreadsheetml/2006/main" count="34" uniqueCount="34">
  <si>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as well as an exponential curve or a</t>
  </si>
  <si>
    <t>quadratic equation.  However, a hyperbola</t>
  </si>
  <si>
    <t>implies a value of infinity at some time in the future.</t>
  </si>
  <si>
    <t xml:space="preserve">In this case, the year we reach infinite human population </t>
  </si>
  <si>
    <t>is predicted to be 2050.</t>
  </si>
  <si>
    <t>Hyperbolic fit</t>
  </si>
  <si>
    <t>Log Log curve is linear</t>
  </si>
  <si>
    <t>If population is a power function of time, then log population</t>
  </si>
  <si>
    <t>population on a log log graph, we see a linear relationship</t>
  </si>
  <si>
    <t>all the way back to 8000BC.</t>
  </si>
  <si>
    <t xml:space="preserve">has a linear relationship with log time. By plotting time and </t>
  </si>
  <si>
    <t>Time</t>
  </si>
  <si>
    <t>plants</t>
  </si>
  <si>
    <t>multiplier=</t>
  </si>
  <si>
    <t>animals</t>
  </si>
  <si>
    <t>Use the two numbers below to modify the population dynamics.</t>
  </si>
  <si>
    <t>multiplier must be ≥ 1.00</t>
  </si>
  <si>
    <t>plant recovery rate must be ≥ 1 cycle</t>
  </si>
  <si>
    <t>recovery time=</t>
  </si>
  <si>
    <t>A simple simulation of exponential growth in a finite world of plants and animals.</t>
  </si>
  <si>
    <t xml:space="preserve">Plants cannot exceed 100% of the world's land. </t>
  </si>
  <si>
    <t>Animal growth is proportional to animal population, but limited by plant availability.</t>
  </si>
  <si>
    <t xml:space="preserve">Animals grow at a fixed multiplication rate. Plants recover at a fixed rate. </t>
  </si>
  <si>
    <t>How does the population multiplier effect the equilibrium population levels?</t>
  </si>
  <si>
    <t>How does the plant recovery time effect the equilibrium population levels?</t>
  </si>
  <si>
    <t>Describe the shape of Malthusian oscillations.</t>
  </si>
  <si>
    <t>Only recovered land (plant mass) is available for animals.</t>
  </si>
  <si>
    <t xml:space="preserve">What happens if recovery is too slow or animal growth is too fast? </t>
  </si>
  <si>
    <t>How would you describe (i.e. measure) the "severity" of Malthusian oscillations?</t>
  </si>
  <si>
    <t>Human population</t>
  </si>
  <si>
    <t>Years ago</t>
  </si>
  <si>
    <t>hyperboia</t>
  </si>
  <si>
    <t>The numbers above are a hand-made hyperbolic fit</t>
  </si>
  <si>
    <t xml:space="preserve"> to the population data. A hyperbola fits at least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</si>
</sst>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Courier CE"/>
      <family val="0"/>
    </font>
    <font>
      <sz val="10"/>
      <name val="Courier"/>
      <family val="0"/>
    </font>
    <font>
      <sz val="11.25"/>
      <name val="Verdana"/>
      <family val="0"/>
    </font>
    <font>
      <sz val="11"/>
      <name val="Verdana"/>
      <family val="0"/>
    </font>
    <font>
      <b/>
      <sz val="12"/>
      <name val="Verdana"/>
      <family val="0"/>
    </font>
    <font>
      <sz val="8.75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plants versus animals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animals</c:v>
                </c:pt>
              </c:strCache>
            </c:strRef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Sheet1!$B$35:$B$233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1.2</c:v>
                </c:pt>
                <c:pt idx="11">
                  <c:v>1.44</c:v>
                </c:pt>
                <c:pt idx="12">
                  <c:v>1.728</c:v>
                </c:pt>
                <c:pt idx="13">
                  <c:v>2.0736</c:v>
                </c:pt>
                <c:pt idx="14">
                  <c:v>2.48832</c:v>
                </c:pt>
                <c:pt idx="15">
                  <c:v>2.9859839999999997</c:v>
                </c:pt>
                <c:pt idx="16">
                  <c:v>3.5831807999999996</c:v>
                </c:pt>
                <c:pt idx="17">
                  <c:v>4.299816959999999</c:v>
                </c:pt>
                <c:pt idx="18">
                  <c:v>5.159780351999999</c:v>
                </c:pt>
                <c:pt idx="19">
                  <c:v>6.191736422399999</c:v>
                </c:pt>
                <c:pt idx="20">
                  <c:v>7.430083706879999</c:v>
                </c:pt>
                <c:pt idx="21">
                  <c:v>8.916100448255998</c:v>
                </c:pt>
                <c:pt idx="22">
                  <c:v>10.699320537907196</c:v>
                </c:pt>
                <c:pt idx="23">
                  <c:v>12.839184645488634</c:v>
                </c:pt>
                <c:pt idx="24">
                  <c:v>15.407021574586361</c:v>
                </c:pt>
                <c:pt idx="25">
                  <c:v>18.48842588950363</c:v>
                </c:pt>
                <c:pt idx="26">
                  <c:v>22.186111067404358</c:v>
                </c:pt>
                <c:pt idx="27">
                  <c:v>26.62333328088523</c:v>
                </c:pt>
                <c:pt idx="28">
                  <c:v>18.295108187620407</c:v>
                </c:pt>
                <c:pt idx="29">
                  <c:v>15.407021574586361</c:v>
                </c:pt>
                <c:pt idx="30">
                  <c:v>18.48842588950363</c:v>
                </c:pt>
                <c:pt idx="31">
                  <c:v>22.186111067404358</c:v>
                </c:pt>
                <c:pt idx="32">
                  <c:v>26.62333328088523</c:v>
                </c:pt>
                <c:pt idx="33">
                  <c:v>18.295108187620407</c:v>
                </c:pt>
                <c:pt idx="34">
                  <c:v>15.407021574586361</c:v>
                </c:pt>
                <c:pt idx="35">
                  <c:v>18.48842588950363</c:v>
                </c:pt>
                <c:pt idx="36">
                  <c:v>22.186111067404358</c:v>
                </c:pt>
                <c:pt idx="37">
                  <c:v>26.62333328088523</c:v>
                </c:pt>
                <c:pt idx="38">
                  <c:v>18.295108187620407</c:v>
                </c:pt>
                <c:pt idx="39">
                  <c:v>15.407021574586361</c:v>
                </c:pt>
                <c:pt idx="40">
                  <c:v>18.48842588950363</c:v>
                </c:pt>
                <c:pt idx="41">
                  <c:v>22.186111067404358</c:v>
                </c:pt>
                <c:pt idx="42">
                  <c:v>26.62333328088523</c:v>
                </c:pt>
                <c:pt idx="43">
                  <c:v>18.295108187620407</c:v>
                </c:pt>
                <c:pt idx="44">
                  <c:v>15.407021574586361</c:v>
                </c:pt>
                <c:pt idx="45">
                  <c:v>18.48842588950363</c:v>
                </c:pt>
                <c:pt idx="46">
                  <c:v>22.186111067404358</c:v>
                </c:pt>
                <c:pt idx="47">
                  <c:v>26.62333328088523</c:v>
                </c:pt>
                <c:pt idx="48">
                  <c:v>18.295108187620407</c:v>
                </c:pt>
                <c:pt idx="49">
                  <c:v>15.407021574586361</c:v>
                </c:pt>
                <c:pt idx="50">
                  <c:v>18.48842588950363</c:v>
                </c:pt>
                <c:pt idx="51">
                  <c:v>22.186111067404358</c:v>
                </c:pt>
                <c:pt idx="52">
                  <c:v>26.62333328088523</c:v>
                </c:pt>
                <c:pt idx="53">
                  <c:v>18.295108187620407</c:v>
                </c:pt>
                <c:pt idx="54">
                  <c:v>15.407021574586361</c:v>
                </c:pt>
                <c:pt idx="55">
                  <c:v>18.48842588950363</c:v>
                </c:pt>
                <c:pt idx="56">
                  <c:v>22.186111067404358</c:v>
                </c:pt>
                <c:pt idx="57">
                  <c:v>26.62333328088523</c:v>
                </c:pt>
                <c:pt idx="58">
                  <c:v>18.295108187620407</c:v>
                </c:pt>
                <c:pt idx="59">
                  <c:v>15.407021574586361</c:v>
                </c:pt>
                <c:pt idx="60">
                  <c:v>18.48842588950363</c:v>
                </c:pt>
                <c:pt idx="61">
                  <c:v>22.186111067404358</c:v>
                </c:pt>
                <c:pt idx="62">
                  <c:v>26.62333328088523</c:v>
                </c:pt>
                <c:pt idx="63">
                  <c:v>18.295108187620407</c:v>
                </c:pt>
                <c:pt idx="64">
                  <c:v>15.407021574586361</c:v>
                </c:pt>
                <c:pt idx="65">
                  <c:v>18.48842588950363</c:v>
                </c:pt>
                <c:pt idx="66">
                  <c:v>22.186111067404358</c:v>
                </c:pt>
                <c:pt idx="67">
                  <c:v>26.62333328088523</c:v>
                </c:pt>
                <c:pt idx="68">
                  <c:v>18.295108187620407</c:v>
                </c:pt>
                <c:pt idx="69">
                  <c:v>15.407021574586361</c:v>
                </c:pt>
                <c:pt idx="70">
                  <c:v>18.48842588950363</c:v>
                </c:pt>
                <c:pt idx="71">
                  <c:v>22.186111067404358</c:v>
                </c:pt>
                <c:pt idx="72">
                  <c:v>26.62333328088523</c:v>
                </c:pt>
                <c:pt idx="73">
                  <c:v>18.295108187620407</c:v>
                </c:pt>
                <c:pt idx="74">
                  <c:v>15.407021574586361</c:v>
                </c:pt>
                <c:pt idx="75">
                  <c:v>18.48842588950363</c:v>
                </c:pt>
                <c:pt idx="76">
                  <c:v>22.186111067404358</c:v>
                </c:pt>
                <c:pt idx="77">
                  <c:v>26.62333328088523</c:v>
                </c:pt>
                <c:pt idx="78">
                  <c:v>18.295108187620407</c:v>
                </c:pt>
                <c:pt idx="79">
                  <c:v>15.407021574586361</c:v>
                </c:pt>
                <c:pt idx="80">
                  <c:v>18.48842588950363</c:v>
                </c:pt>
                <c:pt idx="81">
                  <c:v>22.186111067404358</c:v>
                </c:pt>
                <c:pt idx="82">
                  <c:v>26.62333328088523</c:v>
                </c:pt>
                <c:pt idx="83">
                  <c:v>18.295108187620407</c:v>
                </c:pt>
                <c:pt idx="84">
                  <c:v>15.407021574586361</c:v>
                </c:pt>
                <c:pt idx="85">
                  <c:v>18.48842588950363</c:v>
                </c:pt>
                <c:pt idx="86">
                  <c:v>22.186111067404358</c:v>
                </c:pt>
                <c:pt idx="87">
                  <c:v>26.62333328088523</c:v>
                </c:pt>
                <c:pt idx="88">
                  <c:v>18.295108187620407</c:v>
                </c:pt>
                <c:pt idx="89">
                  <c:v>15.407021574586361</c:v>
                </c:pt>
                <c:pt idx="90">
                  <c:v>18.48842588950363</c:v>
                </c:pt>
                <c:pt idx="91">
                  <c:v>22.186111067404358</c:v>
                </c:pt>
                <c:pt idx="92">
                  <c:v>26.62333328088523</c:v>
                </c:pt>
                <c:pt idx="93">
                  <c:v>18.295108187620407</c:v>
                </c:pt>
                <c:pt idx="94">
                  <c:v>15.407021574586361</c:v>
                </c:pt>
                <c:pt idx="95">
                  <c:v>18.48842588950363</c:v>
                </c:pt>
                <c:pt idx="96">
                  <c:v>22.186111067404358</c:v>
                </c:pt>
                <c:pt idx="97">
                  <c:v>26.62333328088523</c:v>
                </c:pt>
                <c:pt idx="98">
                  <c:v>18.295108187620407</c:v>
                </c:pt>
                <c:pt idx="99">
                  <c:v>15.407021574586361</c:v>
                </c:pt>
                <c:pt idx="100">
                  <c:v>18.48842588950363</c:v>
                </c:pt>
                <c:pt idx="101">
                  <c:v>22.186111067404358</c:v>
                </c:pt>
                <c:pt idx="102">
                  <c:v>26.62333328088523</c:v>
                </c:pt>
                <c:pt idx="103">
                  <c:v>18.295108187620407</c:v>
                </c:pt>
                <c:pt idx="104">
                  <c:v>15.407021574586361</c:v>
                </c:pt>
                <c:pt idx="105">
                  <c:v>18.48842588950363</c:v>
                </c:pt>
                <c:pt idx="106">
                  <c:v>22.186111067404358</c:v>
                </c:pt>
                <c:pt idx="107">
                  <c:v>26.62333328088523</c:v>
                </c:pt>
                <c:pt idx="108">
                  <c:v>18.295108187620407</c:v>
                </c:pt>
                <c:pt idx="109">
                  <c:v>15.407021574586361</c:v>
                </c:pt>
                <c:pt idx="110">
                  <c:v>18.48842588950363</c:v>
                </c:pt>
                <c:pt idx="111">
                  <c:v>22.186111067404358</c:v>
                </c:pt>
                <c:pt idx="112">
                  <c:v>26.62333328088523</c:v>
                </c:pt>
                <c:pt idx="113">
                  <c:v>18.295108187620407</c:v>
                </c:pt>
                <c:pt idx="114">
                  <c:v>15.407021574586361</c:v>
                </c:pt>
                <c:pt idx="115">
                  <c:v>18.48842588950363</c:v>
                </c:pt>
                <c:pt idx="116">
                  <c:v>22.186111067404358</c:v>
                </c:pt>
                <c:pt idx="117">
                  <c:v>26.62333328088523</c:v>
                </c:pt>
                <c:pt idx="118">
                  <c:v>18.295108187620407</c:v>
                </c:pt>
                <c:pt idx="119">
                  <c:v>15.407021574586361</c:v>
                </c:pt>
                <c:pt idx="120">
                  <c:v>18.48842588950363</c:v>
                </c:pt>
                <c:pt idx="121">
                  <c:v>22.186111067404358</c:v>
                </c:pt>
                <c:pt idx="122">
                  <c:v>26.62333328088523</c:v>
                </c:pt>
                <c:pt idx="123">
                  <c:v>18.295108187620407</c:v>
                </c:pt>
                <c:pt idx="124">
                  <c:v>15.407021574586361</c:v>
                </c:pt>
                <c:pt idx="125">
                  <c:v>18.48842588950363</c:v>
                </c:pt>
                <c:pt idx="126">
                  <c:v>22.186111067404358</c:v>
                </c:pt>
                <c:pt idx="127">
                  <c:v>26.62333328088523</c:v>
                </c:pt>
                <c:pt idx="128">
                  <c:v>18.295108187620407</c:v>
                </c:pt>
                <c:pt idx="129">
                  <c:v>15.407021574586361</c:v>
                </c:pt>
                <c:pt idx="130">
                  <c:v>18.48842588950363</c:v>
                </c:pt>
                <c:pt idx="131">
                  <c:v>22.186111067404358</c:v>
                </c:pt>
                <c:pt idx="132">
                  <c:v>26.62333328088523</c:v>
                </c:pt>
                <c:pt idx="133">
                  <c:v>18.295108187620407</c:v>
                </c:pt>
                <c:pt idx="134">
                  <c:v>15.407021574586361</c:v>
                </c:pt>
                <c:pt idx="135">
                  <c:v>18.48842588950363</c:v>
                </c:pt>
                <c:pt idx="136">
                  <c:v>22.186111067404358</c:v>
                </c:pt>
                <c:pt idx="137">
                  <c:v>26.62333328088523</c:v>
                </c:pt>
                <c:pt idx="138">
                  <c:v>18.295108187620407</c:v>
                </c:pt>
                <c:pt idx="139">
                  <c:v>15.407021574586361</c:v>
                </c:pt>
                <c:pt idx="140">
                  <c:v>18.48842588950363</c:v>
                </c:pt>
                <c:pt idx="141">
                  <c:v>22.186111067404358</c:v>
                </c:pt>
                <c:pt idx="142">
                  <c:v>26.62333328088523</c:v>
                </c:pt>
                <c:pt idx="143">
                  <c:v>18.295108187620407</c:v>
                </c:pt>
                <c:pt idx="144">
                  <c:v>15.407021574586361</c:v>
                </c:pt>
                <c:pt idx="145">
                  <c:v>18.48842588950363</c:v>
                </c:pt>
                <c:pt idx="146">
                  <c:v>22.186111067404358</c:v>
                </c:pt>
                <c:pt idx="147">
                  <c:v>26.62333328088523</c:v>
                </c:pt>
                <c:pt idx="148">
                  <c:v>18.295108187620407</c:v>
                </c:pt>
                <c:pt idx="149">
                  <c:v>15.407021574586361</c:v>
                </c:pt>
                <c:pt idx="150">
                  <c:v>18.48842588950363</c:v>
                </c:pt>
                <c:pt idx="151">
                  <c:v>22.186111067404358</c:v>
                </c:pt>
                <c:pt idx="152">
                  <c:v>26.62333328088523</c:v>
                </c:pt>
                <c:pt idx="153">
                  <c:v>18.295108187620407</c:v>
                </c:pt>
                <c:pt idx="154">
                  <c:v>15.407021574586361</c:v>
                </c:pt>
                <c:pt idx="155">
                  <c:v>18.48842588950363</c:v>
                </c:pt>
                <c:pt idx="156">
                  <c:v>22.186111067404358</c:v>
                </c:pt>
                <c:pt idx="157">
                  <c:v>26.62333328088523</c:v>
                </c:pt>
                <c:pt idx="158">
                  <c:v>18.295108187620407</c:v>
                </c:pt>
                <c:pt idx="159">
                  <c:v>15.407021574586361</c:v>
                </c:pt>
                <c:pt idx="160">
                  <c:v>18.48842588950363</c:v>
                </c:pt>
                <c:pt idx="161">
                  <c:v>22.186111067404358</c:v>
                </c:pt>
                <c:pt idx="162">
                  <c:v>26.62333328088523</c:v>
                </c:pt>
                <c:pt idx="163">
                  <c:v>18.295108187620407</c:v>
                </c:pt>
                <c:pt idx="164">
                  <c:v>15.407021574586361</c:v>
                </c:pt>
                <c:pt idx="165">
                  <c:v>18.48842588950363</c:v>
                </c:pt>
                <c:pt idx="166">
                  <c:v>22.186111067404358</c:v>
                </c:pt>
                <c:pt idx="167">
                  <c:v>26.62333328088523</c:v>
                </c:pt>
                <c:pt idx="168">
                  <c:v>18.295108187620407</c:v>
                </c:pt>
                <c:pt idx="169">
                  <c:v>15.407021574586361</c:v>
                </c:pt>
                <c:pt idx="170">
                  <c:v>18.48842588950363</c:v>
                </c:pt>
                <c:pt idx="171">
                  <c:v>22.186111067404358</c:v>
                </c:pt>
                <c:pt idx="172">
                  <c:v>26.62333328088523</c:v>
                </c:pt>
                <c:pt idx="173">
                  <c:v>18.295108187620407</c:v>
                </c:pt>
                <c:pt idx="174">
                  <c:v>15.407021574586361</c:v>
                </c:pt>
                <c:pt idx="175">
                  <c:v>18.48842588950363</c:v>
                </c:pt>
                <c:pt idx="176">
                  <c:v>22.186111067404358</c:v>
                </c:pt>
                <c:pt idx="177">
                  <c:v>26.62333328088523</c:v>
                </c:pt>
                <c:pt idx="178">
                  <c:v>18.295108187620407</c:v>
                </c:pt>
                <c:pt idx="179">
                  <c:v>15.407021574586361</c:v>
                </c:pt>
                <c:pt idx="180">
                  <c:v>18.48842588950363</c:v>
                </c:pt>
                <c:pt idx="181">
                  <c:v>22.186111067404358</c:v>
                </c:pt>
                <c:pt idx="182">
                  <c:v>26.62333328088523</c:v>
                </c:pt>
                <c:pt idx="183">
                  <c:v>18.295108187620407</c:v>
                </c:pt>
                <c:pt idx="184">
                  <c:v>15.407021574586361</c:v>
                </c:pt>
                <c:pt idx="185">
                  <c:v>18.48842588950363</c:v>
                </c:pt>
                <c:pt idx="186">
                  <c:v>22.186111067404358</c:v>
                </c:pt>
                <c:pt idx="187">
                  <c:v>26.62333328088523</c:v>
                </c:pt>
                <c:pt idx="188">
                  <c:v>18.295108187620407</c:v>
                </c:pt>
                <c:pt idx="189">
                  <c:v>15.407021574586361</c:v>
                </c:pt>
                <c:pt idx="190">
                  <c:v>18.48842588950363</c:v>
                </c:pt>
                <c:pt idx="191">
                  <c:v>22.186111067404358</c:v>
                </c:pt>
                <c:pt idx="192">
                  <c:v>26.62333328088523</c:v>
                </c:pt>
                <c:pt idx="193">
                  <c:v>18.295108187620407</c:v>
                </c:pt>
                <c:pt idx="194">
                  <c:v>15.407021574586361</c:v>
                </c:pt>
                <c:pt idx="195">
                  <c:v>18.48842588950363</c:v>
                </c:pt>
                <c:pt idx="196">
                  <c:v>22.186111067404358</c:v>
                </c:pt>
                <c:pt idx="197">
                  <c:v>26.62333328088523</c:v>
                </c:pt>
                <c:pt idx="198">
                  <c:v>18.295108187620407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plants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Sheet1!$C$35:$C$233</c:f>
              <c:numCache>
                <c:ptCount val="19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98.8</c:v>
                </c:pt>
                <c:pt idx="11">
                  <c:v>97.36</c:v>
                </c:pt>
                <c:pt idx="12">
                  <c:v>95.632</c:v>
                </c:pt>
                <c:pt idx="13">
                  <c:v>94.5584</c:v>
                </c:pt>
                <c:pt idx="14">
                  <c:v>93.27008000000001</c:v>
                </c:pt>
                <c:pt idx="15">
                  <c:v>91.724096</c:v>
                </c:pt>
                <c:pt idx="16">
                  <c:v>89.8689152</c:v>
                </c:pt>
                <c:pt idx="17">
                  <c:v>87.64269824</c:v>
                </c:pt>
                <c:pt idx="18">
                  <c:v>84.971237888</c:v>
                </c:pt>
                <c:pt idx="19">
                  <c:v>81.76548546560001</c:v>
                </c:pt>
                <c:pt idx="20">
                  <c:v>77.91858255872</c:v>
                </c:pt>
                <c:pt idx="21">
                  <c:v>73.302299070464</c:v>
                </c:pt>
                <c:pt idx="22">
                  <c:v>67.7627588845568</c:v>
                </c:pt>
                <c:pt idx="23">
                  <c:v>61.115310661468165</c:v>
                </c:pt>
                <c:pt idx="24">
                  <c:v>53.1383727937618</c:v>
                </c:pt>
                <c:pt idx="25">
                  <c:v>43.56604735251417</c:v>
                </c:pt>
                <c:pt idx="26">
                  <c:v>32.079256823017005</c:v>
                </c:pt>
                <c:pt idx="27">
                  <c:v>18.295108187620407</c:v>
                </c:pt>
                <c:pt idx="28">
                  <c:v>15.407021574586361</c:v>
                </c:pt>
                <c:pt idx="29">
                  <c:v>18.48842588950363</c:v>
                </c:pt>
                <c:pt idx="30">
                  <c:v>22.186111067404358</c:v>
                </c:pt>
                <c:pt idx="31">
                  <c:v>26.62333328088523</c:v>
                </c:pt>
                <c:pt idx="32">
                  <c:v>18.295108187620407</c:v>
                </c:pt>
                <c:pt idx="33">
                  <c:v>15.407021574586361</c:v>
                </c:pt>
                <c:pt idx="34">
                  <c:v>18.48842588950363</c:v>
                </c:pt>
                <c:pt idx="35">
                  <c:v>22.186111067404358</c:v>
                </c:pt>
                <c:pt idx="36">
                  <c:v>26.62333328088523</c:v>
                </c:pt>
                <c:pt idx="37">
                  <c:v>18.295108187620407</c:v>
                </c:pt>
                <c:pt idx="38">
                  <c:v>15.407021574586361</c:v>
                </c:pt>
                <c:pt idx="39">
                  <c:v>18.48842588950363</c:v>
                </c:pt>
                <c:pt idx="40">
                  <c:v>22.186111067404358</c:v>
                </c:pt>
                <c:pt idx="41">
                  <c:v>26.62333328088523</c:v>
                </c:pt>
                <c:pt idx="42">
                  <c:v>18.295108187620407</c:v>
                </c:pt>
                <c:pt idx="43">
                  <c:v>15.407021574586361</c:v>
                </c:pt>
                <c:pt idx="44">
                  <c:v>18.48842588950363</c:v>
                </c:pt>
                <c:pt idx="45">
                  <c:v>22.186111067404358</c:v>
                </c:pt>
                <c:pt idx="46">
                  <c:v>26.62333328088523</c:v>
                </c:pt>
                <c:pt idx="47">
                  <c:v>18.295108187620407</c:v>
                </c:pt>
                <c:pt idx="48">
                  <c:v>15.407021574586361</c:v>
                </c:pt>
                <c:pt idx="49">
                  <c:v>18.48842588950363</c:v>
                </c:pt>
                <c:pt idx="50">
                  <c:v>22.186111067404358</c:v>
                </c:pt>
                <c:pt idx="51">
                  <c:v>26.62333328088523</c:v>
                </c:pt>
                <c:pt idx="52">
                  <c:v>18.295108187620407</c:v>
                </c:pt>
                <c:pt idx="53">
                  <c:v>15.407021574586361</c:v>
                </c:pt>
                <c:pt idx="54">
                  <c:v>18.48842588950363</c:v>
                </c:pt>
                <c:pt idx="55">
                  <c:v>22.186111067404358</c:v>
                </c:pt>
                <c:pt idx="56">
                  <c:v>26.62333328088523</c:v>
                </c:pt>
                <c:pt idx="57">
                  <c:v>18.295108187620407</c:v>
                </c:pt>
                <c:pt idx="58">
                  <c:v>15.407021574586361</c:v>
                </c:pt>
                <c:pt idx="59">
                  <c:v>18.48842588950363</c:v>
                </c:pt>
                <c:pt idx="60">
                  <c:v>22.186111067404358</c:v>
                </c:pt>
                <c:pt idx="61">
                  <c:v>26.62333328088523</c:v>
                </c:pt>
                <c:pt idx="62">
                  <c:v>18.295108187620407</c:v>
                </c:pt>
                <c:pt idx="63">
                  <c:v>15.407021574586361</c:v>
                </c:pt>
                <c:pt idx="64">
                  <c:v>18.48842588950363</c:v>
                </c:pt>
                <c:pt idx="65">
                  <c:v>22.186111067404358</c:v>
                </c:pt>
                <c:pt idx="66">
                  <c:v>26.62333328088523</c:v>
                </c:pt>
                <c:pt idx="67">
                  <c:v>18.295108187620407</c:v>
                </c:pt>
                <c:pt idx="68">
                  <c:v>15.407021574586361</c:v>
                </c:pt>
                <c:pt idx="69">
                  <c:v>18.48842588950363</c:v>
                </c:pt>
                <c:pt idx="70">
                  <c:v>22.186111067404358</c:v>
                </c:pt>
                <c:pt idx="71">
                  <c:v>26.62333328088523</c:v>
                </c:pt>
                <c:pt idx="72">
                  <c:v>18.295108187620407</c:v>
                </c:pt>
                <c:pt idx="73">
                  <c:v>15.407021574586361</c:v>
                </c:pt>
                <c:pt idx="74">
                  <c:v>18.48842588950363</c:v>
                </c:pt>
                <c:pt idx="75">
                  <c:v>22.186111067404358</c:v>
                </c:pt>
                <c:pt idx="76">
                  <c:v>26.62333328088523</c:v>
                </c:pt>
                <c:pt idx="77">
                  <c:v>18.295108187620407</c:v>
                </c:pt>
                <c:pt idx="78">
                  <c:v>15.407021574586361</c:v>
                </c:pt>
                <c:pt idx="79">
                  <c:v>18.48842588950363</c:v>
                </c:pt>
                <c:pt idx="80">
                  <c:v>22.186111067404358</c:v>
                </c:pt>
                <c:pt idx="81">
                  <c:v>26.62333328088523</c:v>
                </c:pt>
                <c:pt idx="82">
                  <c:v>18.295108187620407</c:v>
                </c:pt>
                <c:pt idx="83">
                  <c:v>15.407021574586361</c:v>
                </c:pt>
                <c:pt idx="84">
                  <c:v>18.48842588950363</c:v>
                </c:pt>
                <c:pt idx="85">
                  <c:v>22.186111067404358</c:v>
                </c:pt>
                <c:pt idx="86">
                  <c:v>26.62333328088523</c:v>
                </c:pt>
                <c:pt idx="87">
                  <c:v>18.295108187620407</c:v>
                </c:pt>
                <c:pt idx="88">
                  <c:v>15.407021574586361</c:v>
                </c:pt>
                <c:pt idx="89">
                  <c:v>18.48842588950363</c:v>
                </c:pt>
                <c:pt idx="90">
                  <c:v>22.186111067404358</c:v>
                </c:pt>
                <c:pt idx="91">
                  <c:v>26.62333328088523</c:v>
                </c:pt>
                <c:pt idx="92">
                  <c:v>18.295108187620407</c:v>
                </c:pt>
                <c:pt idx="93">
                  <c:v>15.407021574586361</c:v>
                </c:pt>
                <c:pt idx="94">
                  <c:v>18.48842588950363</c:v>
                </c:pt>
                <c:pt idx="95">
                  <c:v>22.186111067404358</c:v>
                </c:pt>
                <c:pt idx="96">
                  <c:v>26.62333328088523</c:v>
                </c:pt>
                <c:pt idx="97">
                  <c:v>18.295108187620407</c:v>
                </c:pt>
                <c:pt idx="98">
                  <c:v>15.407021574586361</c:v>
                </c:pt>
                <c:pt idx="99">
                  <c:v>18.48842588950363</c:v>
                </c:pt>
                <c:pt idx="100">
                  <c:v>22.186111067404358</c:v>
                </c:pt>
                <c:pt idx="101">
                  <c:v>26.62333328088523</c:v>
                </c:pt>
                <c:pt idx="102">
                  <c:v>18.295108187620407</c:v>
                </c:pt>
                <c:pt idx="103">
                  <c:v>15.407021574586361</c:v>
                </c:pt>
                <c:pt idx="104">
                  <c:v>18.48842588950363</c:v>
                </c:pt>
                <c:pt idx="105">
                  <c:v>22.186111067404358</c:v>
                </c:pt>
                <c:pt idx="106">
                  <c:v>26.62333328088523</c:v>
                </c:pt>
                <c:pt idx="107">
                  <c:v>18.295108187620407</c:v>
                </c:pt>
                <c:pt idx="108">
                  <c:v>15.407021574586361</c:v>
                </c:pt>
                <c:pt idx="109">
                  <c:v>18.48842588950363</c:v>
                </c:pt>
                <c:pt idx="110">
                  <c:v>22.186111067404358</c:v>
                </c:pt>
                <c:pt idx="111">
                  <c:v>26.62333328088523</c:v>
                </c:pt>
                <c:pt idx="112">
                  <c:v>18.295108187620407</c:v>
                </c:pt>
                <c:pt idx="113">
                  <c:v>15.407021574586361</c:v>
                </c:pt>
                <c:pt idx="114">
                  <c:v>18.48842588950363</c:v>
                </c:pt>
                <c:pt idx="115">
                  <c:v>22.186111067404358</c:v>
                </c:pt>
                <c:pt idx="116">
                  <c:v>26.62333328088523</c:v>
                </c:pt>
                <c:pt idx="117">
                  <c:v>18.295108187620407</c:v>
                </c:pt>
                <c:pt idx="118">
                  <c:v>15.407021574586361</c:v>
                </c:pt>
                <c:pt idx="119">
                  <c:v>18.48842588950363</c:v>
                </c:pt>
                <c:pt idx="120">
                  <c:v>22.186111067404358</c:v>
                </c:pt>
                <c:pt idx="121">
                  <c:v>26.62333328088523</c:v>
                </c:pt>
                <c:pt idx="122">
                  <c:v>18.295108187620407</c:v>
                </c:pt>
                <c:pt idx="123">
                  <c:v>15.407021574586361</c:v>
                </c:pt>
                <c:pt idx="124">
                  <c:v>18.48842588950363</c:v>
                </c:pt>
                <c:pt idx="125">
                  <c:v>22.186111067404358</c:v>
                </c:pt>
                <c:pt idx="126">
                  <c:v>26.62333328088523</c:v>
                </c:pt>
                <c:pt idx="127">
                  <c:v>18.295108187620407</c:v>
                </c:pt>
                <c:pt idx="128">
                  <c:v>15.407021574586361</c:v>
                </c:pt>
                <c:pt idx="129">
                  <c:v>18.48842588950363</c:v>
                </c:pt>
                <c:pt idx="130">
                  <c:v>22.186111067404358</c:v>
                </c:pt>
                <c:pt idx="131">
                  <c:v>26.62333328088523</c:v>
                </c:pt>
                <c:pt idx="132">
                  <c:v>18.295108187620407</c:v>
                </c:pt>
                <c:pt idx="133">
                  <c:v>15.407021574586361</c:v>
                </c:pt>
                <c:pt idx="134">
                  <c:v>18.48842588950363</c:v>
                </c:pt>
                <c:pt idx="135">
                  <c:v>22.186111067404358</c:v>
                </c:pt>
                <c:pt idx="136">
                  <c:v>26.62333328088523</c:v>
                </c:pt>
                <c:pt idx="137">
                  <c:v>18.295108187620407</c:v>
                </c:pt>
                <c:pt idx="138">
                  <c:v>15.407021574586361</c:v>
                </c:pt>
                <c:pt idx="139">
                  <c:v>18.48842588950363</c:v>
                </c:pt>
                <c:pt idx="140">
                  <c:v>22.186111067404358</c:v>
                </c:pt>
                <c:pt idx="141">
                  <c:v>26.62333328088523</c:v>
                </c:pt>
                <c:pt idx="142">
                  <c:v>18.295108187620407</c:v>
                </c:pt>
                <c:pt idx="143">
                  <c:v>15.407021574586361</c:v>
                </c:pt>
                <c:pt idx="144">
                  <c:v>18.48842588950363</c:v>
                </c:pt>
                <c:pt idx="145">
                  <c:v>22.186111067404358</c:v>
                </c:pt>
                <c:pt idx="146">
                  <c:v>26.62333328088523</c:v>
                </c:pt>
                <c:pt idx="147">
                  <c:v>18.295108187620407</c:v>
                </c:pt>
                <c:pt idx="148">
                  <c:v>15.407021574586361</c:v>
                </c:pt>
                <c:pt idx="149">
                  <c:v>18.48842588950363</c:v>
                </c:pt>
                <c:pt idx="150">
                  <c:v>22.186111067404358</c:v>
                </c:pt>
                <c:pt idx="151">
                  <c:v>26.62333328088523</c:v>
                </c:pt>
                <c:pt idx="152">
                  <c:v>18.295108187620407</c:v>
                </c:pt>
                <c:pt idx="153">
                  <c:v>15.407021574586361</c:v>
                </c:pt>
                <c:pt idx="154">
                  <c:v>18.48842588950363</c:v>
                </c:pt>
                <c:pt idx="155">
                  <c:v>22.186111067404358</c:v>
                </c:pt>
                <c:pt idx="156">
                  <c:v>26.62333328088523</c:v>
                </c:pt>
                <c:pt idx="157">
                  <c:v>18.295108187620407</c:v>
                </c:pt>
                <c:pt idx="158">
                  <c:v>15.407021574586361</c:v>
                </c:pt>
                <c:pt idx="159">
                  <c:v>18.48842588950363</c:v>
                </c:pt>
                <c:pt idx="160">
                  <c:v>22.186111067404358</c:v>
                </c:pt>
                <c:pt idx="161">
                  <c:v>26.62333328088523</c:v>
                </c:pt>
                <c:pt idx="162">
                  <c:v>18.295108187620407</c:v>
                </c:pt>
                <c:pt idx="163">
                  <c:v>15.407021574586361</c:v>
                </c:pt>
                <c:pt idx="164">
                  <c:v>18.48842588950363</c:v>
                </c:pt>
                <c:pt idx="165">
                  <c:v>22.186111067404358</c:v>
                </c:pt>
                <c:pt idx="166">
                  <c:v>26.62333328088523</c:v>
                </c:pt>
                <c:pt idx="167">
                  <c:v>18.295108187620407</c:v>
                </c:pt>
                <c:pt idx="168">
                  <c:v>15.407021574586361</c:v>
                </c:pt>
                <c:pt idx="169">
                  <c:v>18.48842588950363</c:v>
                </c:pt>
                <c:pt idx="170">
                  <c:v>22.186111067404358</c:v>
                </c:pt>
                <c:pt idx="171">
                  <c:v>26.62333328088523</c:v>
                </c:pt>
                <c:pt idx="172">
                  <c:v>18.295108187620407</c:v>
                </c:pt>
                <c:pt idx="173">
                  <c:v>15.407021574586361</c:v>
                </c:pt>
                <c:pt idx="174">
                  <c:v>18.48842588950363</c:v>
                </c:pt>
                <c:pt idx="175">
                  <c:v>22.186111067404358</c:v>
                </c:pt>
                <c:pt idx="176">
                  <c:v>26.62333328088523</c:v>
                </c:pt>
                <c:pt idx="177">
                  <c:v>18.295108187620407</c:v>
                </c:pt>
                <c:pt idx="178">
                  <c:v>15.407021574586361</c:v>
                </c:pt>
                <c:pt idx="179">
                  <c:v>18.48842588950363</c:v>
                </c:pt>
                <c:pt idx="180">
                  <c:v>22.186111067404358</c:v>
                </c:pt>
                <c:pt idx="181">
                  <c:v>26.62333328088523</c:v>
                </c:pt>
                <c:pt idx="182">
                  <c:v>18.295108187620407</c:v>
                </c:pt>
                <c:pt idx="183">
                  <c:v>15.407021574586361</c:v>
                </c:pt>
                <c:pt idx="184">
                  <c:v>18.48842588950363</c:v>
                </c:pt>
                <c:pt idx="185">
                  <c:v>22.186111067404358</c:v>
                </c:pt>
                <c:pt idx="186">
                  <c:v>26.62333328088523</c:v>
                </c:pt>
                <c:pt idx="187">
                  <c:v>18.295108187620407</c:v>
                </c:pt>
                <c:pt idx="188">
                  <c:v>15.407021574586361</c:v>
                </c:pt>
                <c:pt idx="189">
                  <c:v>18.48842588950363</c:v>
                </c:pt>
                <c:pt idx="190">
                  <c:v>22.186111067404358</c:v>
                </c:pt>
                <c:pt idx="191">
                  <c:v>26.62333328088523</c:v>
                </c:pt>
                <c:pt idx="192">
                  <c:v>18.295108187620407</c:v>
                </c:pt>
                <c:pt idx="193">
                  <c:v>15.407021574586361</c:v>
                </c:pt>
                <c:pt idx="194">
                  <c:v>18.48842588950363</c:v>
                </c:pt>
                <c:pt idx="195">
                  <c:v>22.186111067404358</c:v>
                </c:pt>
                <c:pt idx="196">
                  <c:v>26.62333328088523</c:v>
                </c:pt>
                <c:pt idx="197">
                  <c:v>18.295108187620407</c:v>
                </c:pt>
                <c:pt idx="198">
                  <c:v>15.407021574586361</c:v>
                </c:pt>
              </c:numCache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%possible plants=100%-available 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590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Verdana"/>
                <a:ea typeface="Verdana"/>
                <a:cs typeface="Verdana"/>
              </a:rPr>
              <a:t>power fit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775"/>
          <c:w val="0.8597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Human population</c:v>
                </c:pt>
              </c:strCache>
            </c:strRef>
          </c:tx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noFill/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power"/>
            <c:dispEq val="0"/>
            <c:dispRSqr val="0"/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46481785"/>
        <c:axId val="15682882"/>
      </c:scatterChart>
      <c:valAx>
        <c:axId val="46481785"/>
        <c:scaling>
          <c:logBase val="10"/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Years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crossBetween val="midCat"/>
        <c:dispUnits/>
      </c:valAx>
      <c:valAx>
        <c:axId val="15682882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Hyperbolic fit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2"/>
          <c:w val="0.852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Human population</c:v>
                </c:pt>
              </c:strCache>
            </c:strRef>
          </c:tx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Sheet2!$A$2:$A$9</c:f>
              <c:numCache/>
            </c:numRef>
          </c:xVal>
          <c:yVal>
            <c:numRef>
              <c:f>Sheet2!$N$2:$N$9</c:f>
              <c:numCache/>
            </c:numRef>
          </c:yVal>
          <c:smooth val="1"/>
        </c:ser>
        <c:axId val="6928211"/>
        <c:axId val="62353900"/>
      </c:scatterChart>
      <c:valAx>
        <c:axId val="6928211"/>
        <c:scaling>
          <c:orientation val="maxMin"/>
          <c:max val="1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Years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valAx>
        <c:axId val="623539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19</xdr:row>
      <xdr:rowOff>85725</xdr:rowOff>
    </xdr:from>
    <xdr:to>
      <xdr:col>10</xdr:col>
      <xdr:colOff>781050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933575" y="3162300"/>
        <a:ext cx="6162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9525</xdr:rowOff>
    </xdr:from>
    <xdr:to>
      <xdr:col>11</xdr:col>
      <xdr:colOff>600075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4857750" y="3571875"/>
        <a:ext cx="4371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819150</xdr:colOff>
      <xdr:row>21</xdr:row>
      <xdr:rowOff>66675</xdr:rowOff>
    </xdr:from>
    <xdr:to>
      <xdr:col>16</xdr:col>
      <xdr:colOff>638175</xdr:colOff>
      <xdr:row>48</xdr:row>
      <xdr:rowOff>114300</xdr:rowOff>
    </xdr:to>
    <xdr:graphicFrame>
      <xdr:nvGraphicFramePr>
        <xdr:cNvPr id="2" name="Chart 3"/>
        <xdr:cNvGraphicFramePr/>
      </xdr:nvGraphicFramePr>
      <xdr:xfrm>
        <a:off x="9448800" y="3467100"/>
        <a:ext cx="40100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workbookViewId="0" topLeftCell="A1">
      <selection activeCell="E19" sqref="E19"/>
    </sheetView>
  </sheetViews>
  <sheetFormatPr defaultColWidth="11.00390625" defaultRowHeight="12.75"/>
  <cols>
    <col min="1" max="1" width="6.125" style="0" customWidth="1"/>
    <col min="2" max="2" width="8.125" style="3" customWidth="1"/>
    <col min="3" max="3" width="8.25390625" style="3" customWidth="1"/>
    <col min="5" max="5" width="13.125" style="0" customWidth="1"/>
    <col min="6" max="6" width="5.375" style="0" customWidth="1"/>
  </cols>
  <sheetData>
    <row r="1" spans="1:5" ht="12.75">
      <c r="A1" s="1"/>
      <c r="B1" s="5"/>
      <c r="C1" s="5"/>
      <c r="E1" s="1"/>
    </row>
    <row r="2" spans="1:5" ht="12.75">
      <c r="A2" s="1" t="s">
        <v>11</v>
      </c>
      <c r="B2" s="5" t="s">
        <v>14</v>
      </c>
      <c r="C2" s="5" t="s">
        <v>12</v>
      </c>
      <c r="E2" s="1" t="s">
        <v>19</v>
      </c>
    </row>
    <row r="3" spans="1:5" ht="12.75">
      <c r="A3">
        <v>0</v>
      </c>
      <c r="B3" s="3">
        <v>0</v>
      </c>
      <c r="C3" s="3">
        <v>100</v>
      </c>
      <c r="E3" s="4" t="s">
        <v>20</v>
      </c>
    </row>
    <row r="4" spans="1:5" ht="12.75">
      <c r="A4">
        <v>0</v>
      </c>
      <c r="B4" s="3">
        <v>0</v>
      </c>
      <c r="C4" s="3">
        <v>100</v>
      </c>
      <c r="E4" s="4" t="s">
        <v>22</v>
      </c>
    </row>
    <row r="5" spans="1:5" ht="12.75">
      <c r="A5">
        <v>0</v>
      </c>
      <c r="B5" s="3">
        <v>0</v>
      </c>
      <c r="C5" s="3">
        <v>100</v>
      </c>
      <c r="E5" s="4" t="s">
        <v>21</v>
      </c>
    </row>
    <row r="6" spans="1:5" ht="12.75">
      <c r="A6">
        <v>0</v>
      </c>
      <c r="B6" s="3">
        <v>0</v>
      </c>
      <c r="C6" s="3">
        <v>100</v>
      </c>
      <c r="E6" s="4" t="s">
        <v>26</v>
      </c>
    </row>
    <row r="7" spans="1:6" ht="12.75">
      <c r="A7">
        <v>0</v>
      </c>
      <c r="B7" s="3">
        <v>0</v>
      </c>
      <c r="C7" s="3">
        <v>100</v>
      </c>
      <c r="E7" s="4"/>
      <c r="F7" s="2"/>
    </row>
    <row r="8" spans="1:6" ht="12.75">
      <c r="A8">
        <v>0</v>
      </c>
      <c r="B8" s="3">
        <v>0</v>
      </c>
      <c r="C8" s="3">
        <v>100</v>
      </c>
      <c r="E8" s="1"/>
      <c r="F8" s="2"/>
    </row>
    <row r="9" spans="1:6" ht="12.75">
      <c r="A9">
        <v>0</v>
      </c>
      <c r="B9" s="3">
        <v>0</v>
      </c>
      <c r="C9" s="3">
        <v>100</v>
      </c>
      <c r="E9" s="1" t="s">
        <v>15</v>
      </c>
      <c r="F9" s="2"/>
    </row>
    <row r="10" spans="1:6" ht="12.75">
      <c r="A10">
        <v>0</v>
      </c>
      <c r="B10" s="3">
        <v>0</v>
      </c>
      <c r="C10" s="3">
        <v>100</v>
      </c>
      <c r="E10" s="2"/>
      <c r="F10" s="2"/>
    </row>
    <row r="11" spans="1:7" ht="12.75">
      <c r="A11">
        <v>0</v>
      </c>
      <c r="B11" s="3">
        <v>0</v>
      </c>
      <c r="C11" s="3">
        <v>100</v>
      </c>
      <c r="E11" t="s">
        <v>13</v>
      </c>
      <c r="F11">
        <v>1.2</v>
      </c>
      <c r="G11" s="6" t="s">
        <v>16</v>
      </c>
    </row>
    <row r="12" spans="1:7" ht="12.75">
      <c r="A12">
        <v>0</v>
      </c>
      <c r="B12" s="3">
        <v>0</v>
      </c>
      <c r="C12" s="3">
        <v>100</v>
      </c>
      <c r="E12" t="s">
        <v>18</v>
      </c>
      <c r="F12">
        <v>4</v>
      </c>
      <c r="G12" s="6" t="s">
        <v>17</v>
      </c>
    </row>
    <row r="13" spans="1:3" ht="12.75">
      <c r="A13">
        <v>0</v>
      </c>
      <c r="B13" s="3">
        <v>0</v>
      </c>
      <c r="C13" s="3">
        <v>100</v>
      </c>
    </row>
    <row r="14" spans="1:5" ht="12.75">
      <c r="A14">
        <v>0</v>
      </c>
      <c r="B14" s="3">
        <v>0</v>
      </c>
      <c r="C14" s="3">
        <v>100</v>
      </c>
      <c r="E14" s="6" t="s">
        <v>23</v>
      </c>
    </row>
    <row r="15" spans="1:5" ht="12.75">
      <c r="A15">
        <v>0</v>
      </c>
      <c r="B15" s="3">
        <v>0</v>
      </c>
      <c r="C15" s="3">
        <v>100</v>
      </c>
      <c r="E15" s="6" t="s">
        <v>24</v>
      </c>
    </row>
    <row r="16" spans="1:5" ht="12.75">
      <c r="A16">
        <v>0</v>
      </c>
      <c r="B16" s="3">
        <v>0</v>
      </c>
      <c r="C16" s="3">
        <v>100</v>
      </c>
      <c r="E16" s="6" t="s">
        <v>25</v>
      </c>
    </row>
    <row r="17" spans="1:5" ht="12.75">
      <c r="A17">
        <v>0</v>
      </c>
      <c r="B17" s="3">
        <v>0</v>
      </c>
      <c r="C17" s="3">
        <v>100</v>
      </c>
      <c r="E17" s="6" t="s">
        <v>27</v>
      </c>
    </row>
    <row r="18" spans="1:5" ht="12.75">
      <c r="A18">
        <v>0</v>
      </c>
      <c r="B18" s="3">
        <v>0</v>
      </c>
      <c r="C18" s="3">
        <v>100</v>
      </c>
      <c r="E18" s="6" t="s">
        <v>28</v>
      </c>
    </row>
    <row r="19" spans="1:3" ht="12.75">
      <c r="A19">
        <v>0</v>
      </c>
      <c r="B19" s="3">
        <v>0</v>
      </c>
      <c r="C19" s="3">
        <v>100</v>
      </c>
    </row>
    <row r="20" spans="1:3" ht="12.75">
      <c r="A20">
        <v>0</v>
      </c>
      <c r="B20" s="3">
        <v>0</v>
      </c>
      <c r="C20" s="3">
        <v>100</v>
      </c>
    </row>
    <row r="21" spans="1:3" ht="12.75">
      <c r="A21">
        <v>0</v>
      </c>
      <c r="B21" s="3">
        <v>0</v>
      </c>
      <c r="C21" s="3">
        <v>100</v>
      </c>
    </row>
    <row r="22" spans="1:3" ht="12.75">
      <c r="A22">
        <v>0</v>
      </c>
      <c r="B22" s="3">
        <v>0</v>
      </c>
      <c r="C22" s="3">
        <v>100</v>
      </c>
    </row>
    <row r="23" spans="1:3" ht="12.75">
      <c r="A23">
        <v>0</v>
      </c>
      <c r="B23" s="3">
        <v>0</v>
      </c>
      <c r="C23" s="3">
        <v>100</v>
      </c>
    </row>
    <row r="24" spans="1:3" ht="12.75">
      <c r="A24">
        <v>0</v>
      </c>
      <c r="B24" s="3">
        <v>0</v>
      </c>
      <c r="C24" s="3">
        <v>100</v>
      </c>
    </row>
    <row r="25" spans="1:3" ht="12.75">
      <c r="A25">
        <v>0</v>
      </c>
      <c r="B25" s="3">
        <v>0</v>
      </c>
      <c r="C25" s="3">
        <v>100</v>
      </c>
    </row>
    <row r="26" spans="1:3" ht="12.75">
      <c r="A26">
        <v>0</v>
      </c>
      <c r="B26" s="3">
        <v>0</v>
      </c>
      <c r="C26" s="3">
        <v>100</v>
      </c>
    </row>
    <row r="27" spans="1:3" ht="12.75">
      <c r="A27">
        <v>0</v>
      </c>
      <c r="B27" s="3">
        <v>0</v>
      </c>
      <c r="C27" s="3">
        <v>100</v>
      </c>
    </row>
    <row r="28" spans="1:3" ht="12.75">
      <c r="A28">
        <v>0</v>
      </c>
      <c r="B28" s="3">
        <v>0</v>
      </c>
      <c r="C28" s="3">
        <v>100</v>
      </c>
    </row>
    <row r="29" spans="1:3" ht="12.75">
      <c r="A29">
        <v>0</v>
      </c>
      <c r="B29" s="3">
        <v>0</v>
      </c>
      <c r="C29" s="3">
        <v>100</v>
      </c>
    </row>
    <row r="30" spans="1:3" ht="12.75">
      <c r="A30">
        <v>0</v>
      </c>
      <c r="B30" s="3">
        <v>0</v>
      </c>
      <c r="C30" s="3">
        <v>100</v>
      </c>
    </row>
    <row r="31" spans="1:3" ht="12.75">
      <c r="A31">
        <v>0</v>
      </c>
      <c r="B31" s="3">
        <v>0</v>
      </c>
      <c r="C31" s="3">
        <v>100</v>
      </c>
    </row>
    <row r="32" spans="1:3" ht="12.75">
      <c r="A32">
        <v>0</v>
      </c>
      <c r="B32" s="3">
        <v>0</v>
      </c>
      <c r="C32" s="3">
        <v>100</v>
      </c>
    </row>
    <row r="33" spans="1:3" ht="12.75">
      <c r="A33">
        <v>0</v>
      </c>
      <c r="B33" s="3">
        <v>0</v>
      </c>
      <c r="C33" s="3">
        <v>100</v>
      </c>
    </row>
    <row r="34" spans="1:3" ht="12.75">
      <c r="A34">
        <v>0</v>
      </c>
      <c r="B34" s="3">
        <v>0</v>
      </c>
      <c r="C34" s="3">
        <v>100</v>
      </c>
    </row>
    <row r="35" spans="1:3" ht="12.75">
      <c r="A35">
        <v>0</v>
      </c>
      <c r="B35" s="3">
        <v>0</v>
      </c>
      <c r="C35" s="3">
        <v>100</v>
      </c>
    </row>
    <row r="36" spans="1:3" ht="12.75">
      <c r="A36">
        <v>0</v>
      </c>
      <c r="B36" s="3">
        <v>0</v>
      </c>
      <c r="C36" s="3">
        <v>100</v>
      </c>
    </row>
    <row r="37" spans="1:3" ht="12.75">
      <c r="A37">
        <v>0</v>
      </c>
      <c r="B37" s="3">
        <v>0</v>
      </c>
      <c r="C37" s="3">
        <v>100</v>
      </c>
    </row>
    <row r="38" spans="1:3" ht="12.75">
      <c r="A38">
        <v>0</v>
      </c>
      <c r="B38" s="3">
        <v>0</v>
      </c>
      <c r="C38" s="3">
        <v>100</v>
      </c>
    </row>
    <row r="39" spans="1:3" ht="12.75">
      <c r="A39">
        <v>0</v>
      </c>
      <c r="B39" s="3">
        <v>0</v>
      </c>
      <c r="C39" s="3">
        <v>100</v>
      </c>
    </row>
    <row r="40" spans="1:3" ht="12.75">
      <c r="A40">
        <v>0</v>
      </c>
      <c r="B40" s="3">
        <v>0</v>
      </c>
      <c r="C40" s="3">
        <v>100</v>
      </c>
    </row>
    <row r="41" spans="1:3" ht="12.75">
      <c r="A41">
        <v>0</v>
      </c>
      <c r="B41" s="3">
        <v>0</v>
      </c>
      <c r="C41" s="3">
        <v>100</v>
      </c>
    </row>
    <row r="42" spans="1:3" ht="12.75">
      <c r="A42">
        <v>0</v>
      </c>
      <c r="B42" s="3">
        <v>0</v>
      </c>
      <c r="C42" s="3">
        <v>100</v>
      </c>
    </row>
    <row r="43" spans="1:3" ht="12.75">
      <c r="A43">
        <v>0</v>
      </c>
      <c r="B43" s="3">
        <v>0</v>
      </c>
      <c r="C43" s="3">
        <v>100</v>
      </c>
    </row>
    <row r="44" spans="1:3" ht="12.75">
      <c r="A44">
        <v>1</v>
      </c>
      <c r="B44" s="3">
        <v>1</v>
      </c>
      <c r="C44" s="3">
        <v>100</v>
      </c>
    </row>
    <row r="45" spans="1:3" ht="12.75">
      <c r="A45">
        <f>A44+1</f>
        <v>2</v>
      </c>
      <c r="B45" s="3">
        <f>MIN(B44*$F$11,C44)</f>
        <v>1.2</v>
      </c>
      <c r="C45" s="3">
        <f ca="1">MAX(0,C44-B45)+OFFSET(C45,-$F$12,-1)</f>
        <v>98.8</v>
      </c>
    </row>
    <row r="46" spans="1:3" ht="12.75">
      <c r="A46">
        <f>A45+1</f>
        <v>3</v>
      </c>
      <c r="B46" s="3">
        <f>MIN(B45*$F$11,C45)</f>
        <v>1.44</v>
      </c>
      <c r="C46" s="3">
        <f ca="1">MAX(0,C45-B46)+OFFSET(C46,-$F$12,-1)</f>
        <v>97.36</v>
      </c>
    </row>
    <row r="47" spans="1:3" ht="12.75">
      <c r="A47">
        <f aca="true" t="shared" si="0" ref="A47:A66">A46+1</f>
        <v>4</v>
      </c>
      <c r="B47" s="3">
        <f aca="true" t="shared" si="1" ref="B47:B66">MIN(B46*$F$11,C46)</f>
        <v>1.728</v>
      </c>
      <c r="C47" s="3">
        <f aca="true" ca="1" t="shared" si="2" ref="C47:C66">MAX(0,C46-B47)+OFFSET(C47,-$F$12,-1)</f>
        <v>95.632</v>
      </c>
    </row>
    <row r="48" spans="1:3" ht="12.75">
      <c r="A48">
        <f t="shared" si="0"/>
        <v>5</v>
      </c>
      <c r="B48" s="3">
        <f t="shared" si="1"/>
        <v>2.0736</v>
      </c>
      <c r="C48" s="3">
        <f ca="1" t="shared" si="2"/>
        <v>94.5584</v>
      </c>
    </row>
    <row r="49" spans="1:3" ht="12.75">
      <c r="A49">
        <f t="shared" si="0"/>
        <v>6</v>
      </c>
      <c r="B49" s="3">
        <f t="shared" si="1"/>
        <v>2.48832</v>
      </c>
      <c r="C49" s="3">
        <f ca="1" t="shared" si="2"/>
        <v>93.27008000000001</v>
      </c>
    </row>
    <row r="50" spans="1:3" ht="12.75">
      <c r="A50">
        <f t="shared" si="0"/>
        <v>7</v>
      </c>
      <c r="B50" s="3">
        <f t="shared" si="1"/>
        <v>2.9859839999999997</v>
      </c>
      <c r="C50" s="3">
        <f ca="1" t="shared" si="2"/>
        <v>91.724096</v>
      </c>
    </row>
    <row r="51" spans="1:3" ht="12.75">
      <c r="A51">
        <f t="shared" si="0"/>
        <v>8</v>
      </c>
      <c r="B51" s="3">
        <f t="shared" si="1"/>
        <v>3.5831807999999996</v>
      </c>
      <c r="C51" s="3">
        <f ca="1" t="shared" si="2"/>
        <v>89.8689152</v>
      </c>
    </row>
    <row r="52" spans="1:3" ht="12.75">
      <c r="A52">
        <f t="shared" si="0"/>
        <v>9</v>
      </c>
      <c r="B52" s="3">
        <f t="shared" si="1"/>
        <v>4.299816959999999</v>
      </c>
      <c r="C52" s="3">
        <f ca="1" t="shared" si="2"/>
        <v>87.64269824</v>
      </c>
    </row>
    <row r="53" spans="1:3" ht="12.75">
      <c r="A53">
        <f t="shared" si="0"/>
        <v>10</v>
      </c>
      <c r="B53" s="3">
        <f t="shared" si="1"/>
        <v>5.159780351999999</v>
      </c>
      <c r="C53" s="3">
        <f ca="1" t="shared" si="2"/>
        <v>84.971237888</v>
      </c>
    </row>
    <row r="54" spans="1:3" ht="12.75">
      <c r="A54">
        <f t="shared" si="0"/>
        <v>11</v>
      </c>
      <c r="B54" s="3">
        <f t="shared" si="1"/>
        <v>6.191736422399999</v>
      </c>
      <c r="C54" s="3">
        <f ca="1" t="shared" si="2"/>
        <v>81.76548546560001</v>
      </c>
    </row>
    <row r="55" spans="1:3" ht="12.75">
      <c r="A55">
        <f t="shared" si="0"/>
        <v>12</v>
      </c>
      <c r="B55" s="3">
        <f t="shared" si="1"/>
        <v>7.430083706879999</v>
      </c>
      <c r="C55" s="3">
        <f ca="1" t="shared" si="2"/>
        <v>77.91858255872</v>
      </c>
    </row>
    <row r="56" spans="1:3" ht="12.75">
      <c r="A56">
        <f t="shared" si="0"/>
        <v>13</v>
      </c>
      <c r="B56" s="3">
        <f t="shared" si="1"/>
        <v>8.916100448255998</v>
      </c>
      <c r="C56" s="3">
        <f ca="1" t="shared" si="2"/>
        <v>73.302299070464</v>
      </c>
    </row>
    <row r="57" spans="1:3" ht="12.75">
      <c r="A57">
        <f t="shared" si="0"/>
        <v>14</v>
      </c>
      <c r="B57" s="3">
        <f t="shared" si="1"/>
        <v>10.699320537907196</v>
      </c>
      <c r="C57" s="3">
        <f ca="1" t="shared" si="2"/>
        <v>67.7627588845568</v>
      </c>
    </row>
    <row r="58" spans="1:3" ht="12.75">
      <c r="A58">
        <f t="shared" si="0"/>
        <v>15</v>
      </c>
      <c r="B58" s="3">
        <f t="shared" si="1"/>
        <v>12.839184645488634</v>
      </c>
      <c r="C58" s="3">
        <f ca="1" t="shared" si="2"/>
        <v>61.115310661468165</v>
      </c>
    </row>
    <row r="59" spans="1:3" ht="12.75">
      <c r="A59">
        <f t="shared" si="0"/>
        <v>16</v>
      </c>
      <c r="B59" s="3">
        <f t="shared" si="1"/>
        <v>15.407021574586361</v>
      </c>
      <c r="C59" s="3">
        <f ca="1" t="shared" si="2"/>
        <v>53.1383727937618</v>
      </c>
    </row>
    <row r="60" spans="1:3" ht="12.75">
      <c r="A60">
        <f t="shared" si="0"/>
        <v>17</v>
      </c>
      <c r="B60" s="3">
        <f t="shared" si="1"/>
        <v>18.48842588950363</v>
      </c>
      <c r="C60" s="3">
        <f ca="1" t="shared" si="2"/>
        <v>43.56604735251417</v>
      </c>
    </row>
    <row r="61" spans="1:3" ht="12.75">
      <c r="A61">
        <f t="shared" si="0"/>
        <v>18</v>
      </c>
      <c r="B61" s="3">
        <f t="shared" si="1"/>
        <v>22.186111067404358</v>
      </c>
      <c r="C61" s="3">
        <f ca="1" t="shared" si="2"/>
        <v>32.079256823017005</v>
      </c>
    </row>
    <row r="62" spans="1:3" ht="12.75">
      <c r="A62">
        <f t="shared" si="0"/>
        <v>19</v>
      </c>
      <c r="B62" s="3">
        <f t="shared" si="1"/>
        <v>26.62333328088523</v>
      </c>
      <c r="C62" s="3">
        <f ca="1" t="shared" si="2"/>
        <v>18.295108187620407</v>
      </c>
    </row>
    <row r="63" spans="1:3" ht="12.75">
      <c r="A63">
        <f t="shared" si="0"/>
        <v>20</v>
      </c>
      <c r="B63" s="3">
        <f t="shared" si="1"/>
        <v>18.295108187620407</v>
      </c>
      <c r="C63" s="3">
        <f ca="1" t="shared" si="2"/>
        <v>15.407021574586361</v>
      </c>
    </row>
    <row r="64" spans="1:3" ht="12.75">
      <c r="A64">
        <f t="shared" si="0"/>
        <v>21</v>
      </c>
      <c r="B64" s="3">
        <f t="shared" si="1"/>
        <v>15.407021574586361</v>
      </c>
      <c r="C64" s="3">
        <f ca="1" t="shared" si="2"/>
        <v>18.48842588950363</v>
      </c>
    </row>
    <row r="65" spans="1:3" ht="12.75">
      <c r="A65">
        <f t="shared" si="0"/>
        <v>22</v>
      </c>
      <c r="B65" s="3">
        <f t="shared" si="1"/>
        <v>18.48842588950363</v>
      </c>
      <c r="C65" s="3">
        <f ca="1" t="shared" si="2"/>
        <v>22.186111067404358</v>
      </c>
    </row>
    <row r="66" spans="1:3" ht="12.75">
      <c r="A66">
        <f t="shared" si="0"/>
        <v>23</v>
      </c>
      <c r="B66" s="3">
        <f t="shared" si="1"/>
        <v>22.186111067404358</v>
      </c>
      <c r="C66" s="3">
        <f ca="1" t="shared" si="2"/>
        <v>26.62333328088523</v>
      </c>
    </row>
    <row r="67" spans="1:3" ht="12.75">
      <c r="A67">
        <f aca="true" t="shared" si="3" ref="A67:A130">A66+1</f>
        <v>24</v>
      </c>
      <c r="B67" s="3">
        <f aca="true" t="shared" si="4" ref="B67:B130">MIN(B66*$F$11,C66)</f>
        <v>26.62333328088523</v>
      </c>
      <c r="C67" s="3">
        <f aca="true" ca="1" t="shared" si="5" ref="C67:C130">MAX(0,C66-B67)+OFFSET(C67,-$F$12,-1)</f>
        <v>18.295108187620407</v>
      </c>
    </row>
    <row r="68" spans="1:3" ht="12.75">
      <c r="A68">
        <f t="shared" si="3"/>
        <v>25</v>
      </c>
      <c r="B68" s="3">
        <f t="shared" si="4"/>
        <v>18.295108187620407</v>
      </c>
      <c r="C68" s="3">
        <f ca="1" t="shared" si="5"/>
        <v>15.407021574586361</v>
      </c>
    </row>
    <row r="69" spans="1:3" ht="12.75">
      <c r="A69">
        <f t="shared" si="3"/>
        <v>26</v>
      </c>
      <c r="B69" s="3">
        <f t="shared" si="4"/>
        <v>15.407021574586361</v>
      </c>
      <c r="C69" s="3">
        <f ca="1" t="shared" si="5"/>
        <v>18.48842588950363</v>
      </c>
    </row>
    <row r="70" spans="1:3" ht="12.75">
      <c r="A70">
        <f t="shared" si="3"/>
        <v>27</v>
      </c>
      <c r="B70" s="3">
        <f t="shared" si="4"/>
        <v>18.48842588950363</v>
      </c>
      <c r="C70" s="3">
        <f ca="1" t="shared" si="5"/>
        <v>22.186111067404358</v>
      </c>
    </row>
    <row r="71" spans="1:3" ht="12.75">
      <c r="A71">
        <f t="shared" si="3"/>
        <v>28</v>
      </c>
      <c r="B71" s="3">
        <f t="shared" si="4"/>
        <v>22.186111067404358</v>
      </c>
      <c r="C71" s="3">
        <f ca="1" t="shared" si="5"/>
        <v>26.62333328088523</v>
      </c>
    </row>
    <row r="72" spans="1:3" ht="12.75">
      <c r="A72">
        <f t="shared" si="3"/>
        <v>29</v>
      </c>
      <c r="B72" s="3">
        <f t="shared" si="4"/>
        <v>26.62333328088523</v>
      </c>
      <c r="C72" s="3">
        <f ca="1" t="shared" si="5"/>
        <v>18.295108187620407</v>
      </c>
    </row>
    <row r="73" spans="1:3" ht="12.75">
      <c r="A73">
        <f t="shared" si="3"/>
        <v>30</v>
      </c>
      <c r="B73" s="3">
        <f t="shared" si="4"/>
        <v>18.295108187620407</v>
      </c>
      <c r="C73" s="3">
        <f ca="1" t="shared" si="5"/>
        <v>15.407021574586361</v>
      </c>
    </row>
    <row r="74" spans="1:3" ht="12.75">
      <c r="A74">
        <f t="shared" si="3"/>
        <v>31</v>
      </c>
      <c r="B74" s="3">
        <f t="shared" si="4"/>
        <v>15.407021574586361</v>
      </c>
      <c r="C74" s="3">
        <f ca="1" t="shared" si="5"/>
        <v>18.48842588950363</v>
      </c>
    </row>
    <row r="75" spans="1:3" ht="12.75">
      <c r="A75">
        <f t="shared" si="3"/>
        <v>32</v>
      </c>
      <c r="B75" s="3">
        <f t="shared" si="4"/>
        <v>18.48842588950363</v>
      </c>
      <c r="C75" s="3">
        <f ca="1" t="shared" si="5"/>
        <v>22.186111067404358</v>
      </c>
    </row>
    <row r="76" spans="1:3" ht="12.75">
      <c r="A76">
        <f t="shared" si="3"/>
        <v>33</v>
      </c>
      <c r="B76" s="3">
        <f t="shared" si="4"/>
        <v>22.186111067404358</v>
      </c>
      <c r="C76" s="3">
        <f ca="1" t="shared" si="5"/>
        <v>26.62333328088523</v>
      </c>
    </row>
    <row r="77" spans="1:3" ht="12.75">
      <c r="A77">
        <f t="shared" si="3"/>
        <v>34</v>
      </c>
      <c r="B77" s="3">
        <f t="shared" si="4"/>
        <v>26.62333328088523</v>
      </c>
      <c r="C77" s="3">
        <f ca="1" t="shared" si="5"/>
        <v>18.295108187620407</v>
      </c>
    </row>
    <row r="78" spans="1:3" ht="12.75">
      <c r="A78">
        <f t="shared" si="3"/>
        <v>35</v>
      </c>
      <c r="B78" s="3">
        <f t="shared" si="4"/>
        <v>18.295108187620407</v>
      </c>
      <c r="C78" s="3">
        <f ca="1" t="shared" si="5"/>
        <v>15.407021574586361</v>
      </c>
    </row>
    <row r="79" spans="1:3" ht="12.75">
      <c r="A79">
        <f t="shared" si="3"/>
        <v>36</v>
      </c>
      <c r="B79" s="3">
        <f t="shared" si="4"/>
        <v>15.407021574586361</v>
      </c>
      <c r="C79" s="3">
        <f ca="1" t="shared" si="5"/>
        <v>18.48842588950363</v>
      </c>
    </row>
    <row r="80" spans="1:3" ht="12.75">
      <c r="A80">
        <f t="shared" si="3"/>
        <v>37</v>
      </c>
      <c r="B80" s="3">
        <f t="shared" si="4"/>
        <v>18.48842588950363</v>
      </c>
      <c r="C80" s="3">
        <f ca="1" t="shared" si="5"/>
        <v>22.186111067404358</v>
      </c>
    </row>
    <row r="81" spans="1:3" ht="12.75">
      <c r="A81">
        <f t="shared" si="3"/>
        <v>38</v>
      </c>
      <c r="B81" s="3">
        <f t="shared" si="4"/>
        <v>22.186111067404358</v>
      </c>
      <c r="C81" s="3">
        <f ca="1" t="shared" si="5"/>
        <v>26.62333328088523</v>
      </c>
    </row>
    <row r="82" spans="1:3" ht="12.75">
      <c r="A82">
        <f t="shared" si="3"/>
        <v>39</v>
      </c>
      <c r="B82" s="3">
        <f t="shared" si="4"/>
        <v>26.62333328088523</v>
      </c>
      <c r="C82" s="3">
        <f ca="1" t="shared" si="5"/>
        <v>18.295108187620407</v>
      </c>
    </row>
    <row r="83" spans="1:3" ht="12.75">
      <c r="A83">
        <f t="shared" si="3"/>
        <v>40</v>
      </c>
      <c r="B83" s="3">
        <f t="shared" si="4"/>
        <v>18.295108187620407</v>
      </c>
      <c r="C83" s="3">
        <f ca="1" t="shared" si="5"/>
        <v>15.407021574586361</v>
      </c>
    </row>
    <row r="84" spans="1:3" ht="12.75">
      <c r="A84">
        <f t="shared" si="3"/>
        <v>41</v>
      </c>
      <c r="B84" s="3">
        <f t="shared" si="4"/>
        <v>15.407021574586361</v>
      </c>
      <c r="C84" s="3">
        <f ca="1" t="shared" si="5"/>
        <v>18.48842588950363</v>
      </c>
    </row>
    <row r="85" spans="1:3" ht="12.75">
      <c r="A85">
        <f t="shared" si="3"/>
        <v>42</v>
      </c>
      <c r="B85" s="3">
        <f t="shared" si="4"/>
        <v>18.48842588950363</v>
      </c>
      <c r="C85" s="3">
        <f ca="1" t="shared" si="5"/>
        <v>22.186111067404358</v>
      </c>
    </row>
    <row r="86" spans="1:3" ht="12.75">
      <c r="A86">
        <f t="shared" si="3"/>
        <v>43</v>
      </c>
      <c r="B86" s="3">
        <f t="shared" si="4"/>
        <v>22.186111067404358</v>
      </c>
      <c r="C86" s="3">
        <f ca="1" t="shared" si="5"/>
        <v>26.62333328088523</v>
      </c>
    </row>
    <row r="87" spans="1:3" ht="12.75">
      <c r="A87">
        <f t="shared" si="3"/>
        <v>44</v>
      </c>
      <c r="B87" s="3">
        <f t="shared" si="4"/>
        <v>26.62333328088523</v>
      </c>
      <c r="C87" s="3">
        <f ca="1" t="shared" si="5"/>
        <v>18.295108187620407</v>
      </c>
    </row>
    <row r="88" spans="1:3" ht="12.75">
      <c r="A88">
        <f t="shared" si="3"/>
        <v>45</v>
      </c>
      <c r="B88" s="3">
        <f t="shared" si="4"/>
        <v>18.295108187620407</v>
      </c>
      <c r="C88" s="3">
        <f ca="1" t="shared" si="5"/>
        <v>15.407021574586361</v>
      </c>
    </row>
    <row r="89" spans="1:3" ht="12.75">
      <c r="A89">
        <f t="shared" si="3"/>
        <v>46</v>
      </c>
      <c r="B89" s="3">
        <f t="shared" si="4"/>
        <v>15.407021574586361</v>
      </c>
      <c r="C89" s="3">
        <f ca="1" t="shared" si="5"/>
        <v>18.48842588950363</v>
      </c>
    </row>
    <row r="90" spans="1:3" ht="12.75">
      <c r="A90">
        <f t="shared" si="3"/>
        <v>47</v>
      </c>
      <c r="B90" s="3">
        <f t="shared" si="4"/>
        <v>18.48842588950363</v>
      </c>
      <c r="C90" s="3">
        <f ca="1" t="shared" si="5"/>
        <v>22.186111067404358</v>
      </c>
    </row>
    <row r="91" spans="1:3" ht="12.75">
      <c r="A91">
        <f t="shared" si="3"/>
        <v>48</v>
      </c>
      <c r="B91" s="3">
        <f t="shared" si="4"/>
        <v>22.186111067404358</v>
      </c>
      <c r="C91" s="3">
        <f ca="1" t="shared" si="5"/>
        <v>26.62333328088523</v>
      </c>
    </row>
    <row r="92" spans="1:3" ht="12.75">
      <c r="A92">
        <f t="shared" si="3"/>
        <v>49</v>
      </c>
      <c r="B92" s="3">
        <f t="shared" si="4"/>
        <v>26.62333328088523</v>
      </c>
      <c r="C92" s="3">
        <f ca="1" t="shared" si="5"/>
        <v>18.295108187620407</v>
      </c>
    </row>
    <row r="93" spans="1:3" ht="12.75">
      <c r="A93">
        <f t="shared" si="3"/>
        <v>50</v>
      </c>
      <c r="B93" s="3">
        <f t="shared" si="4"/>
        <v>18.295108187620407</v>
      </c>
      <c r="C93" s="3">
        <f ca="1" t="shared" si="5"/>
        <v>15.407021574586361</v>
      </c>
    </row>
    <row r="94" spans="1:3" ht="12.75">
      <c r="A94">
        <f t="shared" si="3"/>
        <v>51</v>
      </c>
      <c r="B94" s="3">
        <f t="shared" si="4"/>
        <v>15.407021574586361</v>
      </c>
      <c r="C94" s="3">
        <f ca="1" t="shared" si="5"/>
        <v>18.48842588950363</v>
      </c>
    </row>
    <row r="95" spans="1:3" ht="12.75">
      <c r="A95">
        <f t="shared" si="3"/>
        <v>52</v>
      </c>
      <c r="B95" s="3">
        <f t="shared" si="4"/>
        <v>18.48842588950363</v>
      </c>
      <c r="C95" s="3">
        <f ca="1" t="shared" si="5"/>
        <v>22.186111067404358</v>
      </c>
    </row>
    <row r="96" spans="1:3" ht="12.75">
      <c r="A96">
        <f t="shared" si="3"/>
        <v>53</v>
      </c>
      <c r="B96" s="3">
        <f t="shared" si="4"/>
        <v>22.186111067404358</v>
      </c>
      <c r="C96" s="3">
        <f ca="1" t="shared" si="5"/>
        <v>26.62333328088523</v>
      </c>
    </row>
    <row r="97" spans="1:3" ht="12.75">
      <c r="A97">
        <f t="shared" si="3"/>
        <v>54</v>
      </c>
      <c r="B97" s="3">
        <f t="shared" si="4"/>
        <v>26.62333328088523</v>
      </c>
      <c r="C97" s="3">
        <f ca="1" t="shared" si="5"/>
        <v>18.295108187620407</v>
      </c>
    </row>
    <row r="98" spans="1:3" ht="12.75">
      <c r="A98">
        <f t="shared" si="3"/>
        <v>55</v>
      </c>
      <c r="B98" s="3">
        <f t="shared" si="4"/>
        <v>18.295108187620407</v>
      </c>
      <c r="C98" s="3">
        <f ca="1" t="shared" si="5"/>
        <v>15.407021574586361</v>
      </c>
    </row>
    <row r="99" spans="1:3" ht="12.75">
      <c r="A99">
        <f t="shared" si="3"/>
        <v>56</v>
      </c>
      <c r="B99" s="3">
        <f t="shared" si="4"/>
        <v>15.407021574586361</v>
      </c>
      <c r="C99" s="3">
        <f ca="1" t="shared" si="5"/>
        <v>18.48842588950363</v>
      </c>
    </row>
    <row r="100" spans="1:3" ht="12.75">
      <c r="A100">
        <f t="shared" si="3"/>
        <v>57</v>
      </c>
      <c r="B100" s="3">
        <f t="shared" si="4"/>
        <v>18.48842588950363</v>
      </c>
      <c r="C100" s="3">
        <f ca="1" t="shared" si="5"/>
        <v>22.186111067404358</v>
      </c>
    </row>
    <row r="101" spans="1:3" ht="12.75">
      <c r="A101">
        <f t="shared" si="3"/>
        <v>58</v>
      </c>
      <c r="B101" s="3">
        <f t="shared" si="4"/>
        <v>22.186111067404358</v>
      </c>
      <c r="C101" s="3">
        <f ca="1" t="shared" si="5"/>
        <v>26.62333328088523</v>
      </c>
    </row>
    <row r="102" spans="1:3" ht="12.75">
      <c r="A102">
        <f t="shared" si="3"/>
        <v>59</v>
      </c>
      <c r="B102" s="3">
        <f t="shared" si="4"/>
        <v>26.62333328088523</v>
      </c>
      <c r="C102" s="3">
        <f ca="1" t="shared" si="5"/>
        <v>18.295108187620407</v>
      </c>
    </row>
    <row r="103" spans="1:3" ht="12.75">
      <c r="A103">
        <f t="shared" si="3"/>
        <v>60</v>
      </c>
      <c r="B103" s="3">
        <f t="shared" si="4"/>
        <v>18.295108187620407</v>
      </c>
      <c r="C103" s="3">
        <f ca="1" t="shared" si="5"/>
        <v>15.407021574586361</v>
      </c>
    </row>
    <row r="104" spans="1:3" ht="12.75">
      <c r="A104">
        <f t="shared" si="3"/>
        <v>61</v>
      </c>
      <c r="B104" s="3">
        <f t="shared" si="4"/>
        <v>15.407021574586361</v>
      </c>
      <c r="C104" s="3">
        <f ca="1" t="shared" si="5"/>
        <v>18.48842588950363</v>
      </c>
    </row>
    <row r="105" spans="1:3" ht="12.75">
      <c r="A105">
        <f t="shared" si="3"/>
        <v>62</v>
      </c>
      <c r="B105" s="3">
        <f t="shared" si="4"/>
        <v>18.48842588950363</v>
      </c>
      <c r="C105" s="3">
        <f ca="1" t="shared" si="5"/>
        <v>22.186111067404358</v>
      </c>
    </row>
    <row r="106" spans="1:3" ht="12.75">
      <c r="A106">
        <f t="shared" si="3"/>
        <v>63</v>
      </c>
      <c r="B106" s="3">
        <f t="shared" si="4"/>
        <v>22.186111067404358</v>
      </c>
      <c r="C106" s="3">
        <f ca="1" t="shared" si="5"/>
        <v>26.62333328088523</v>
      </c>
    </row>
    <row r="107" spans="1:3" ht="12.75">
      <c r="A107">
        <f t="shared" si="3"/>
        <v>64</v>
      </c>
      <c r="B107" s="3">
        <f t="shared" si="4"/>
        <v>26.62333328088523</v>
      </c>
      <c r="C107" s="3">
        <f ca="1" t="shared" si="5"/>
        <v>18.295108187620407</v>
      </c>
    </row>
    <row r="108" spans="1:3" ht="12.75">
      <c r="A108">
        <f t="shared" si="3"/>
        <v>65</v>
      </c>
      <c r="B108" s="3">
        <f t="shared" si="4"/>
        <v>18.295108187620407</v>
      </c>
      <c r="C108" s="3">
        <f ca="1" t="shared" si="5"/>
        <v>15.407021574586361</v>
      </c>
    </row>
    <row r="109" spans="1:3" ht="12.75">
      <c r="A109">
        <f t="shared" si="3"/>
        <v>66</v>
      </c>
      <c r="B109" s="3">
        <f t="shared" si="4"/>
        <v>15.407021574586361</v>
      </c>
      <c r="C109" s="3">
        <f ca="1" t="shared" si="5"/>
        <v>18.48842588950363</v>
      </c>
    </row>
    <row r="110" spans="1:3" ht="12.75">
      <c r="A110">
        <f t="shared" si="3"/>
        <v>67</v>
      </c>
      <c r="B110" s="3">
        <f t="shared" si="4"/>
        <v>18.48842588950363</v>
      </c>
      <c r="C110" s="3">
        <f ca="1" t="shared" si="5"/>
        <v>22.186111067404358</v>
      </c>
    </row>
    <row r="111" spans="1:3" ht="12.75">
      <c r="A111">
        <f t="shared" si="3"/>
        <v>68</v>
      </c>
      <c r="B111" s="3">
        <f t="shared" si="4"/>
        <v>22.186111067404358</v>
      </c>
      <c r="C111" s="3">
        <f ca="1" t="shared" si="5"/>
        <v>26.62333328088523</v>
      </c>
    </row>
    <row r="112" spans="1:3" ht="12.75">
      <c r="A112">
        <f t="shared" si="3"/>
        <v>69</v>
      </c>
      <c r="B112" s="3">
        <f t="shared" si="4"/>
        <v>26.62333328088523</v>
      </c>
      <c r="C112" s="3">
        <f ca="1" t="shared" si="5"/>
        <v>18.295108187620407</v>
      </c>
    </row>
    <row r="113" spans="1:3" ht="12.75">
      <c r="A113">
        <f t="shared" si="3"/>
        <v>70</v>
      </c>
      <c r="B113" s="3">
        <f t="shared" si="4"/>
        <v>18.295108187620407</v>
      </c>
      <c r="C113" s="3">
        <f ca="1" t="shared" si="5"/>
        <v>15.407021574586361</v>
      </c>
    </row>
    <row r="114" spans="1:3" ht="12.75">
      <c r="A114">
        <f t="shared" si="3"/>
        <v>71</v>
      </c>
      <c r="B114" s="3">
        <f t="shared" si="4"/>
        <v>15.407021574586361</v>
      </c>
      <c r="C114" s="3">
        <f ca="1" t="shared" si="5"/>
        <v>18.48842588950363</v>
      </c>
    </row>
    <row r="115" spans="1:3" ht="12.75">
      <c r="A115">
        <f t="shared" si="3"/>
        <v>72</v>
      </c>
      <c r="B115" s="3">
        <f t="shared" si="4"/>
        <v>18.48842588950363</v>
      </c>
      <c r="C115" s="3">
        <f ca="1" t="shared" si="5"/>
        <v>22.186111067404358</v>
      </c>
    </row>
    <row r="116" spans="1:3" ht="12.75">
      <c r="A116">
        <f t="shared" si="3"/>
        <v>73</v>
      </c>
      <c r="B116" s="3">
        <f t="shared" si="4"/>
        <v>22.186111067404358</v>
      </c>
      <c r="C116" s="3">
        <f ca="1" t="shared" si="5"/>
        <v>26.62333328088523</v>
      </c>
    </row>
    <row r="117" spans="1:3" ht="12.75">
      <c r="A117">
        <f t="shared" si="3"/>
        <v>74</v>
      </c>
      <c r="B117" s="3">
        <f t="shared" si="4"/>
        <v>26.62333328088523</v>
      </c>
      <c r="C117" s="3">
        <f ca="1" t="shared" si="5"/>
        <v>18.295108187620407</v>
      </c>
    </row>
    <row r="118" spans="1:3" ht="12.75">
      <c r="A118">
        <f t="shared" si="3"/>
        <v>75</v>
      </c>
      <c r="B118" s="3">
        <f t="shared" si="4"/>
        <v>18.295108187620407</v>
      </c>
      <c r="C118" s="3">
        <f ca="1" t="shared" si="5"/>
        <v>15.407021574586361</v>
      </c>
    </row>
    <row r="119" spans="1:3" ht="12.75">
      <c r="A119">
        <f t="shared" si="3"/>
        <v>76</v>
      </c>
      <c r="B119" s="3">
        <f t="shared" si="4"/>
        <v>15.407021574586361</v>
      </c>
      <c r="C119" s="3">
        <f ca="1" t="shared" si="5"/>
        <v>18.48842588950363</v>
      </c>
    </row>
    <row r="120" spans="1:3" ht="12.75">
      <c r="A120">
        <f t="shared" si="3"/>
        <v>77</v>
      </c>
      <c r="B120" s="3">
        <f t="shared" si="4"/>
        <v>18.48842588950363</v>
      </c>
      <c r="C120" s="3">
        <f ca="1" t="shared" si="5"/>
        <v>22.186111067404358</v>
      </c>
    </row>
    <row r="121" spans="1:3" ht="12.75">
      <c r="A121">
        <f t="shared" si="3"/>
        <v>78</v>
      </c>
      <c r="B121" s="3">
        <f t="shared" si="4"/>
        <v>22.186111067404358</v>
      </c>
      <c r="C121" s="3">
        <f ca="1" t="shared" si="5"/>
        <v>26.62333328088523</v>
      </c>
    </row>
    <row r="122" spans="1:3" ht="12.75">
      <c r="A122">
        <f t="shared" si="3"/>
        <v>79</v>
      </c>
      <c r="B122" s="3">
        <f t="shared" si="4"/>
        <v>26.62333328088523</v>
      </c>
      <c r="C122" s="3">
        <f ca="1" t="shared" si="5"/>
        <v>18.295108187620407</v>
      </c>
    </row>
    <row r="123" spans="1:3" ht="12.75">
      <c r="A123">
        <f t="shared" si="3"/>
        <v>80</v>
      </c>
      <c r="B123" s="3">
        <f t="shared" si="4"/>
        <v>18.295108187620407</v>
      </c>
      <c r="C123" s="3">
        <f ca="1" t="shared" si="5"/>
        <v>15.407021574586361</v>
      </c>
    </row>
    <row r="124" spans="1:3" ht="12.75">
      <c r="A124">
        <f t="shared" si="3"/>
        <v>81</v>
      </c>
      <c r="B124" s="3">
        <f t="shared" si="4"/>
        <v>15.407021574586361</v>
      </c>
      <c r="C124" s="3">
        <f ca="1" t="shared" si="5"/>
        <v>18.48842588950363</v>
      </c>
    </row>
    <row r="125" spans="1:3" ht="12.75">
      <c r="A125">
        <f t="shared" si="3"/>
        <v>82</v>
      </c>
      <c r="B125" s="3">
        <f t="shared" si="4"/>
        <v>18.48842588950363</v>
      </c>
      <c r="C125" s="3">
        <f ca="1" t="shared" si="5"/>
        <v>22.186111067404358</v>
      </c>
    </row>
    <row r="126" spans="1:3" ht="12.75">
      <c r="A126">
        <f t="shared" si="3"/>
        <v>83</v>
      </c>
      <c r="B126" s="3">
        <f t="shared" si="4"/>
        <v>22.186111067404358</v>
      </c>
      <c r="C126" s="3">
        <f ca="1" t="shared" si="5"/>
        <v>26.62333328088523</v>
      </c>
    </row>
    <row r="127" spans="1:3" ht="12.75">
      <c r="A127">
        <f t="shared" si="3"/>
        <v>84</v>
      </c>
      <c r="B127" s="3">
        <f t="shared" si="4"/>
        <v>26.62333328088523</v>
      </c>
      <c r="C127" s="3">
        <f ca="1" t="shared" si="5"/>
        <v>18.295108187620407</v>
      </c>
    </row>
    <row r="128" spans="1:3" ht="12.75">
      <c r="A128">
        <f t="shared" si="3"/>
        <v>85</v>
      </c>
      <c r="B128" s="3">
        <f t="shared" si="4"/>
        <v>18.295108187620407</v>
      </c>
      <c r="C128" s="3">
        <f ca="1" t="shared" si="5"/>
        <v>15.407021574586361</v>
      </c>
    </row>
    <row r="129" spans="1:3" ht="12.75">
      <c r="A129">
        <f t="shared" si="3"/>
        <v>86</v>
      </c>
      <c r="B129" s="3">
        <f t="shared" si="4"/>
        <v>15.407021574586361</v>
      </c>
      <c r="C129" s="3">
        <f ca="1" t="shared" si="5"/>
        <v>18.48842588950363</v>
      </c>
    </row>
    <row r="130" spans="1:3" ht="12.75">
      <c r="A130">
        <f t="shared" si="3"/>
        <v>87</v>
      </c>
      <c r="B130" s="3">
        <f t="shared" si="4"/>
        <v>18.48842588950363</v>
      </c>
      <c r="C130" s="3">
        <f ca="1" t="shared" si="5"/>
        <v>22.186111067404358</v>
      </c>
    </row>
    <row r="131" spans="1:3" ht="12.75">
      <c r="A131">
        <f aca="true" t="shared" si="6" ref="A131:A194">A130+1</f>
        <v>88</v>
      </c>
      <c r="B131" s="3">
        <f aca="true" t="shared" si="7" ref="B131:B194">MIN(B130*$F$11,C130)</f>
        <v>22.186111067404358</v>
      </c>
      <c r="C131" s="3">
        <f aca="true" ca="1" t="shared" si="8" ref="C131:C194">MAX(0,C130-B131)+OFFSET(C131,-$F$12,-1)</f>
        <v>26.62333328088523</v>
      </c>
    </row>
    <row r="132" spans="1:3" ht="12.75">
      <c r="A132">
        <f t="shared" si="6"/>
        <v>89</v>
      </c>
      <c r="B132" s="3">
        <f t="shared" si="7"/>
        <v>26.62333328088523</v>
      </c>
      <c r="C132" s="3">
        <f ca="1" t="shared" si="8"/>
        <v>18.295108187620407</v>
      </c>
    </row>
    <row r="133" spans="1:3" ht="12.75">
      <c r="A133">
        <f t="shared" si="6"/>
        <v>90</v>
      </c>
      <c r="B133" s="3">
        <f t="shared" si="7"/>
        <v>18.295108187620407</v>
      </c>
      <c r="C133" s="3">
        <f ca="1" t="shared" si="8"/>
        <v>15.407021574586361</v>
      </c>
    </row>
    <row r="134" spans="1:3" ht="12.75">
      <c r="A134">
        <f t="shared" si="6"/>
        <v>91</v>
      </c>
      <c r="B134" s="3">
        <f t="shared" si="7"/>
        <v>15.407021574586361</v>
      </c>
      <c r="C134" s="3">
        <f ca="1" t="shared" si="8"/>
        <v>18.48842588950363</v>
      </c>
    </row>
    <row r="135" spans="1:3" ht="12.75">
      <c r="A135">
        <f t="shared" si="6"/>
        <v>92</v>
      </c>
      <c r="B135" s="3">
        <f t="shared" si="7"/>
        <v>18.48842588950363</v>
      </c>
      <c r="C135" s="3">
        <f ca="1" t="shared" si="8"/>
        <v>22.186111067404358</v>
      </c>
    </row>
    <row r="136" spans="1:3" ht="12.75">
      <c r="A136">
        <f t="shared" si="6"/>
        <v>93</v>
      </c>
      <c r="B136" s="3">
        <f t="shared" si="7"/>
        <v>22.186111067404358</v>
      </c>
      <c r="C136" s="3">
        <f ca="1" t="shared" si="8"/>
        <v>26.62333328088523</v>
      </c>
    </row>
    <row r="137" spans="1:3" ht="12.75">
      <c r="A137">
        <f t="shared" si="6"/>
        <v>94</v>
      </c>
      <c r="B137" s="3">
        <f t="shared" si="7"/>
        <v>26.62333328088523</v>
      </c>
      <c r="C137" s="3">
        <f ca="1" t="shared" si="8"/>
        <v>18.295108187620407</v>
      </c>
    </row>
    <row r="138" spans="1:3" ht="12.75">
      <c r="A138">
        <f t="shared" si="6"/>
        <v>95</v>
      </c>
      <c r="B138" s="3">
        <f t="shared" si="7"/>
        <v>18.295108187620407</v>
      </c>
      <c r="C138" s="3">
        <f ca="1" t="shared" si="8"/>
        <v>15.407021574586361</v>
      </c>
    </row>
    <row r="139" spans="1:3" ht="12.75">
      <c r="A139">
        <f t="shared" si="6"/>
        <v>96</v>
      </c>
      <c r="B139" s="3">
        <f t="shared" si="7"/>
        <v>15.407021574586361</v>
      </c>
      <c r="C139" s="3">
        <f ca="1" t="shared" si="8"/>
        <v>18.48842588950363</v>
      </c>
    </row>
    <row r="140" spans="1:3" ht="12.75">
      <c r="A140">
        <f t="shared" si="6"/>
        <v>97</v>
      </c>
      <c r="B140" s="3">
        <f t="shared" si="7"/>
        <v>18.48842588950363</v>
      </c>
      <c r="C140" s="3">
        <f ca="1" t="shared" si="8"/>
        <v>22.186111067404358</v>
      </c>
    </row>
    <row r="141" spans="1:3" ht="12.75">
      <c r="A141">
        <f t="shared" si="6"/>
        <v>98</v>
      </c>
      <c r="B141" s="3">
        <f t="shared" si="7"/>
        <v>22.186111067404358</v>
      </c>
      <c r="C141" s="3">
        <f ca="1" t="shared" si="8"/>
        <v>26.62333328088523</v>
      </c>
    </row>
    <row r="142" spans="1:3" ht="12.75">
      <c r="A142">
        <f t="shared" si="6"/>
        <v>99</v>
      </c>
      <c r="B142" s="3">
        <f t="shared" si="7"/>
        <v>26.62333328088523</v>
      </c>
      <c r="C142" s="3">
        <f ca="1" t="shared" si="8"/>
        <v>18.295108187620407</v>
      </c>
    </row>
    <row r="143" spans="1:3" ht="12.75">
      <c r="A143">
        <f t="shared" si="6"/>
        <v>100</v>
      </c>
      <c r="B143" s="3">
        <f t="shared" si="7"/>
        <v>18.295108187620407</v>
      </c>
      <c r="C143" s="3">
        <f ca="1" t="shared" si="8"/>
        <v>15.407021574586361</v>
      </c>
    </row>
    <row r="144" spans="1:3" ht="12.75">
      <c r="A144">
        <f t="shared" si="6"/>
        <v>101</v>
      </c>
      <c r="B144" s="3">
        <f t="shared" si="7"/>
        <v>15.407021574586361</v>
      </c>
      <c r="C144" s="3">
        <f ca="1" t="shared" si="8"/>
        <v>18.48842588950363</v>
      </c>
    </row>
    <row r="145" spans="1:3" ht="12.75">
      <c r="A145">
        <f t="shared" si="6"/>
        <v>102</v>
      </c>
      <c r="B145" s="3">
        <f t="shared" si="7"/>
        <v>18.48842588950363</v>
      </c>
      <c r="C145" s="3">
        <f ca="1" t="shared" si="8"/>
        <v>22.186111067404358</v>
      </c>
    </row>
    <row r="146" spans="1:3" ht="12.75">
      <c r="A146">
        <f t="shared" si="6"/>
        <v>103</v>
      </c>
      <c r="B146" s="3">
        <f t="shared" si="7"/>
        <v>22.186111067404358</v>
      </c>
      <c r="C146" s="3">
        <f ca="1" t="shared" si="8"/>
        <v>26.62333328088523</v>
      </c>
    </row>
    <row r="147" spans="1:3" ht="12.75">
      <c r="A147">
        <f t="shared" si="6"/>
        <v>104</v>
      </c>
      <c r="B147" s="3">
        <f t="shared" si="7"/>
        <v>26.62333328088523</v>
      </c>
      <c r="C147" s="3">
        <f ca="1" t="shared" si="8"/>
        <v>18.295108187620407</v>
      </c>
    </row>
    <row r="148" spans="1:3" ht="12.75">
      <c r="A148">
        <f t="shared" si="6"/>
        <v>105</v>
      </c>
      <c r="B148" s="3">
        <f t="shared" si="7"/>
        <v>18.295108187620407</v>
      </c>
      <c r="C148" s="3">
        <f ca="1" t="shared" si="8"/>
        <v>15.407021574586361</v>
      </c>
    </row>
    <row r="149" spans="1:3" ht="12.75">
      <c r="A149">
        <f t="shared" si="6"/>
        <v>106</v>
      </c>
      <c r="B149" s="3">
        <f t="shared" si="7"/>
        <v>15.407021574586361</v>
      </c>
      <c r="C149" s="3">
        <f ca="1" t="shared" si="8"/>
        <v>18.48842588950363</v>
      </c>
    </row>
    <row r="150" spans="1:3" ht="12.75">
      <c r="A150">
        <f t="shared" si="6"/>
        <v>107</v>
      </c>
      <c r="B150" s="3">
        <f t="shared" si="7"/>
        <v>18.48842588950363</v>
      </c>
      <c r="C150" s="3">
        <f ca="1" t="shared" si="8"/>
        <v>22.186111067404358</v>
      </c>
    </row>
    <row r="151" spans="1:3" ht="12.75">
      <c r="A151">
        <f t="shared" si="6"/>
        <v>108</v>
      </c>
      <c r="B151" s="3">
        <f t="shared" si="7"/>
        <v>22.186111067404358</v>
      </c>
      <c r="C151" s="3">
        <f ca="1" t="shared" si="8"/>
        <v>26.62333328088523</v>
      </c>
    </row>
    <row r="152" spans="1:3" ht="12.75">
      <c r="A152">
        <f t="shared" si="6"/>
        <v>109</v>
      </c>
      <c r="B152" s="3">
        <f t="shared" si="7"/>
        <v>26.62333328088523</v>
      </c>
      <c r="C152" s="3">
        <f ca="1" t="shared" si="8"/>
        <v>18.295108187620407</v>
      </c>
    </row>
    <row r="153" spans="1:3" ht="12.75">
      <c r="A153">
        <f t="shared" si="6"/>
        <v>110</v>
      </c>
      <c r="B153" s="3">
        <f t="shared" si="7"/>
        <v>18.295108187620407</v>
      </c>
      <c r="C153" s="3">
        <f ca="1" t="shared" si="8"/>
        <v>15.407021574586361</v>
      </c>
    </row>
    <row r="154" spans="1:3" ht="12.75">
      <c r="A154">
        <f t="shared" si="6"/>
        <v>111</v>
      </c>
      <c r="B154" s="3">
        <f t="shared" si="7"/>
        <v>15.407021574586361</v>
      </c>
      <c r="C154" s="3">
        <f ca="1" t="shared" si="8"/>
        <v>18.48842588950363</v>
      </c>
    </row>
    <row r="155" spans="1:3" ht="12.75">
      <c r="A155">
        <f t="shared" si="6"/>
        <v>112</v>
      </c>
      <c r="B155" s="3">
        <f t="shared" si="7"/>
        <v>18.48842588950363</v>
      </c>
      <c r="C155" s="3">
        <f ca="1" t="shared" si="8"/>
        <v>22.186111067404358</v>
      </c>
    </row>
    <row r="156" spans="1:3" ht="12.75">
      <c r="A156">
        <f t="shared" si="6"/>
        <v>113</v>
      </c>
      <c r="B156" s="3">
        <f t="shared" si="7"/>
        <v>22.186111067404358</v>
      </c>
      <c r="C156" s="3">
        <f ca="1" t="shared" si="8"/>
        <v>26.62333328088523</v>
      </c>
    </row>
    <row r="157" spans="1:3" ht="12.75">
      <c r="A157">
        <f t="shared" si="6"/>
        <v>114</v>
      </c>
      <c r="B157" s="3">
        <f t="shared" si="7"/>
        <v>26.62333328088523</v>
      </c>
      <c r="C157" s="3">
        <f ca="1" t="shared" si="8"/>
        <v>18.295108187620407</v>
      </c>
    </row>
    <row r="158" spans="1:3" ht="12.75">
      <c r="A158">
        <f t="shared" si="6"/>
        <v>115</v>
      </c>
      <c r="B158" s="3">
        <f t="shared" si="7"/>
        <v>18.295108187620407</v>
      </c>
      <c r="C158" s="3">
        <f ca="1" t="shared" si="8"/>
        <v>15.407021574586361</v>
      </c>
    </row>
    <row r="159" spans="1:3" ht="12.75">
      <c r="A159">
        <f t="shared" si="6"/>
        <v>116</v>
      </c>
      <c r="B159" s="3">
        <f t="shared" si="7"/>
        <v>15.407021574586361</v>
      </c>
      <c r="C159" s="3">
        <f ca="1" t="shared" si="8"/>
        <v>18.48842588950363</v>
      </c>
    </row>
    <row r="160" spans="1:3" ht="12.75">
      <c r="A160">
        <f t="shared" si="6"/>
        <v>117</v>
      </c>
      <c r="B160" s="3">
        <f t="shared" si="7"/>
        <v>18.48842588950363</v>
      </c>
      <c r="C160" s="3">
        <f ca="1" t="shared" si="8"/>
        <v>22.186111067404358</v>
      </c>
    </row>
    <row r="161" spans="1:3" ht="12.75">
      <c r="A161">
        <f t="shared" si="6"/>
        <v>118</v>
      </c>
      <c r="B161" s="3">
        <f t="shared" si="7"/>
        <v>22.186111067404358</v>
      </c>
      <c r="C161" s="3">
        <f ca="1" t="shared" si="8"/>
        <v>26.62333328088523</v>
      </c>
    </row>
    <row r="162" spans="1:3" ht="12.75">
      <c r="A162">
        <f t="shared" si="6"/>
        <v>119</v>
      </c>
      <c r="B162" s="3">
        <f t="shared" si="7"/>
        <v>26.62333328088523</v>
      </c>
      <c r="C162" s="3">
        <f ca="1" t="shared" si="8"/>
        <v>18.295108187620407</v>
      </c>
    </row>
    <row r="163" spans="1:3" ht="12.75">
      <c r="A163">
        <f t="shared" si="6"/>
        <v>120</v>
      </c>
      <c r="B163" s="3">
        <f t="shared" si="7"/>
        <v>18.295108187620407</v>
      </c>
      <c r="C163" s="3">
        <f ca="1" t="shared" si="8"/>
        <v>15.407021574586361</v>
      </c>
    </row>
    <row r="164" spans="1:3" ht="12.75">
      <c r="A164">
        <f t="shared" si="6"/>
        <v>121</v>
      </c>
      <c r="B164" s="3">
        <f t="shared" si="7"/>
        <v>15.407021574586361</v>
      </c>
      <c r="C164" s="3">
        <f ca="1" t="shared" si="8"/>
        <v>18.48842588950363</v>
      </c>
    </row>
    <row r="165" spans="1:3" ht="12.75">
      <c r="A165">
        <f t="shared" si="6"/>
        <v>122</v>
      </c>
      <c r="B165" s="3">
        <f t="shared" si="7"/>
        <v>18.48842588950363</v>
      </c>
      <c r="C165" s="3">
        <f ca="1" t="shared" si="8"/>
        <v>22.186111067404358</v>
      </c>
    </row>
    <row r="166" spans="1:3" ht="12.75">
      <c r="A166">
        <f t="shared" si="6"/>
        <v>123</v>
      </c>
      <c r="B166" s="3">
        <f t="shared" si="7"/>
        <v>22.186111067404358</v>
      </c>
      <c r="C166" s="3">
        <f ca="1" t="shared" si="8"/>
        <v>26.62333328088523</v>
      </c>
    </row>
    <row r="167" spans="1:3" ht="12.75">
      <c r="A167">
        <f t="shared" si="6"/>
        <v>124</v>
      </c>
      <c r="B167" s="3">
        <f t="shared" si="7"/>
        <v>26.62333328088523</v>
      </c>
      <c r="C167" s="3">
        <f ca="1" t="shared" si="8"/>
        <v>18.295108187620407</v>
      </c>
    </row>
    <row r="168" spans="1:3" ht="12.75">
      <c r="A168">
        <f t="shared" si="6"/>
        <v>125</v>
      </c>
      <c r="B168" s="3">
        <f t="shared" si="7"/>
        <v>18.295108187620407</v>
      </c>
      <c r="C168" s="3">
        <f ca="1" t="shared" si="8"/>
        <v>15.407021574586361</v>
      </c>
    </row>
    <row r="169" spans="1:3" ht="12.75">
      <c r="A169">
        <f t="shared" si="6"/>
        <v>126</v>
      </c>
      <c r="B169" s="3">
        <f t="shared" si="7"/>
        <v>15.407021574586361</v>
      </c>
      <c r="C169" s="3">
        <f ca="1" t="shared" si="8"/>
        <v>18.48842588950363</v>
      </c>
    </row>
    <row r="170" spans="1:3" ht="12.75">
      <c r="A170">
        <f t="shared" si="6"/>
        <v>127</v>
      </c>
      <c r="B170" s="3">
        <f t="shared" si="7"/>
        <v>18.48842588950363</v>
      </c>
      <c r="C170" s="3">
        <f ca="1" t="shared" si="8"/>
        <v>22.186111067404358</v>
      </c>
    </row>
    <row r="171" spans="1:3" ht="12.75">
      <c r="A171">
        <f t="shared" si="6"/>
        <v>128</v>
      </c>
      <c r="B171" s="3">
        <f t="shared" si="7"/>
        <v>22.186111067404358</v>
      </c>
      <c r="C171" s="3">
        <f ca="1" t="shared" si="8"/>
        <v>26.62333328088523</v>
      </c>
    </row>
    <row r="172" spans="1:3" ht="12.75">
      <c r="A172">
        <f t="shared" si="6"/>
        <v>129</v>
      </c>
      <c r="B172" s="3">
        <f t="shared" si="7"/>
        <v>26.62333328088523</v>
      </c>
      <c r="C172" s="3">
        <f ca="1" t="shared" si="8"/>
        <v>18.295108187620407</v>
      </c>
    </row>
    <row r="173" spans="1:3" ht="12.75">
      <c r="A173">
        <f t="shared" si="6"/>
        <v>130</v>
      </c>
      <c r="B173" s="3">
        <f t="shared" si="7"/>
        <v>18.295108187620407</v>
      </c>
      <c r="C173" s="3">
        <f ca="1" t="shared" si="8"/>
        <v>15.407021574586361</v>
      </c>
    </row>
    <row r="174" spans="1:3" ht="12.75">
      <c r="A174">
        <f t="shared" si="6"/>
        <v>131</v>
      </c>
      <c r="B174" s="3">
        <f t="shared" si="7"/>
        <v>15.407021574586361</v>
      </c>
      <c r="C174" s="3">
        <f ca="1" t="shared" si="8"/>
        <v>18.48842588950363</v>
      </c>
    </row>
    <row r="175" spans="1:3" ht="12.75">
      <c r="A175">
        <f t="shared" si="6"/>
        <v>132</v>
      </c>
      <c r="B175" s="3">
        <f t="shared" si="7"/>
        <v>18.48842588950363</v>
      </c>
      <c r="C175" s="3">
        <f ca="1" t="shared" si="8"/>
        <v>22.186111067404358</v>
      </c>
    </row>
    <row r="176" spans="1:3" ht="12.75">
      <c r="A176">
        <f t="shared" si="6"/>
        <v>133</v>
      </c>
      <c r="B176" s="3">
        <f t="shared" si="7"/>
        <v>22.186111067404358</v>
      </c>
      <c r="C176" s="3">
        <f ca="1" t="shared" si="8"/>
        <v>26.62333328088523</v>
      </c>
    </row>
    <row r="177" spans="1:3" ht="12.75">
      <c r="A177">
        <f t="shared" si="6"/>
        <v>134</v>
      </c>
      <c r="B177" s="3">
        <f t="shared" si="7"/>
        <v>26.62333328088523</v>
      </c>
      <c r="C177" s="3">
        <f ca="1" t="shared" si="8"/>
        <v>18.295108187620407</v>
      </c>
    </row>
    <row r="178" spans="1:3" ht="12.75">
      <c r="A178">
        <f t="shared" si="6"/>
        <v>135</v>
      </c>
      <c r="B178" s="3">
        <f t="shared" si="7"/>
        <v>18.295108187620407</v>
      </c>
      <c r="C178" s="3">
        <f ca="1" t="shared" si="8"/>
        <v>15.407021574586361</v>
      </c>
    </row>
    <row r="179" spans="1:3" ht="12.75">
      <c r="A179">
        <f t="shared" si="6"/>
        <v>136</v>
      </c>
      <c r="B179" s="3">
        <f t="shared" si="7"/>
        <v>15.407021574586361</v>
      </c>
      <c r="C179" s="3">
        <f ca="1" t="shared" si="8"/>
        <v>18.48842588950363</v>
      </c>
    </row>
    <row r="180" spans="1:3" ht="12.75">
      <c r="A180">
        <f t="shared" si="6"/>
        <v>137</v>
      </c>
      <c r="B180" s="3">
        <f t="shared" si="7"/>
        <v>18.48842588950363</v>
      </c>
      <c r="C180" s="3">
        <f ca="1" t="shared" si="8"/>
        <v>22.186111067404358</v>
      </c>
    </row>
    <row r="181" spans="1:3" ht="12.75">
      <c r="A181">
        <f t="shared" si="6"/>
        <v>138</v>
      </c>
      <c r="B181" s="3">
        <f t="shared" si="7"/>
        <v>22.186111067404358</v>
      </c>
      <c r="C181" s="3">
        <f ca="1" t="shared" si="8"/>
        <v>26.62333328088523</v>
      </c>
    </row>
    <row r="182" spans="1:3" ht="12.75">
      <c r="A182">
        <f t="shared" si="6"/>
        <v>139</v>
      </c>
      <c r="B182" s="3">
        <f t="shared" si="7"/>
        <v>26.62333328088523</v>
      </c>
      <c r="C182" s="3">
        <f ca="1" t="shared" si="8"/>
        <v>18.295108187620407</v>
      </c>
    </row>
    <row r="183" spans="1:3" ht="12.75">
      <c r="A183">
        <f t="shared" si="6"/>
        <v>140</v>
      </c>
      <c r="B183" s="3">
        <f t="shared" si="7"/>
        <v>18.295108187620407</v>
      </c>
      <c r="C183" s="3">
        <f ca="1" t="shared" si="8"/>
        <v>15.407021574586361</v>
      </c>
    </row>
    <row r="184" spans="1:3" ht="12.75">
      <c r="A184">
        <f t="shared" si="6"/>
        <v>141</v>
      </c>
      <c r="B184" s="3">
        <f t="shared" si="7"/>
        <v>15.407021574586361</v>
      </c>
      <c r="C184" s="3">
        <f ca="1" t="shared" si="8"/>
        <v>18.48842588950363</v>
      </c>
    </row>
    <row r="185" spans="1:3" ht="12.75">
      <c r="A185">
        <f t="shared" si="6"/>
        <v>142</v>
      </c>
      <c r="B185" s="3">
        <f t="shared" si="7"/>
        <v>18.48842588950363</v>
      </c>
      <c r="C185" s="3">
        <f ca="1" t="shared" si="8"/>
        <v>22.186111067404358</v>
      </c>
    </row>
    <row r="186" spans="1:3" ht="12.75">
      <c r="A186">
        <f t="shared" si="6"/>
        <v>143</v>
      </c>
      <c r="B186" s="3">
        <f t="shared" si="7"/>
        <v>22.186111067404358</v>
      </c>
      <c r="C186" s="3">
        <f ca="1" t="shared" si="8"/>
        <v>26.62333328088523</v>
      </c>
    </row>
    <row r="187" spans="1:3" ht="12.75">
      <c r="A187">
        <f t="shared" si="6"/>
        <v>144</v>
      </c>
      <c r="B187" s="3">
        <f t="shared" si="7"/>
        <v>26.62333328088523</v>
      </c>
      <c r="C187" s="3">
        <f ca="1" t="shared" si="8"/>
        <v>18.295108187620407</v>
      </c>
    </row>
    <row r="188" spans="1:3" ht="12.75">
      <c r="A188">
        <f t="shared" si="6"/>
        <v>145</v>
      </c>
      <c r="B188" s="3">
        <f t="shared" si="7"/>
        <v>18.295108187620407</v>
      </c>
      <c r="C188" s="3">
        <f ca="1" t="shared" si="8"/>
        <v>15.407021574586361</v>
      </c>
    </row>
    <row r="189" spans="1:3" ht="12.75">
      <c r="A189">
        <f t="shared" si="6"/>
        <v>146</v>
      </c>
      <c r="B189" s="3">
        <f t="shared" si="7"/>
        <v>15.407021574586361</v>
      </c>
      <c r="C189" s="3">
        <f ca="1" t="shared" si="8"/>
        <v>18.48842588950363</v>
      </c>
    </row>
    <row r="190" spans="1:3" ht="12.75">
      <c r="A190">
        <f t="shared" si="6"/>
        <v>147</v>
      </c>
      <c r="B190" s="3">
        <f t="shared" si="7"/>
        <v>18.48842588950363</v>
      </c>
      <c r="C190" s="3">
        <f ca="1" t="shared" si="8"/>
        <v>22.186111067404358</v>
      </c>
    </row>
    <row r="191" spans="1:3" ht="12.75">
      <c r="A191">
        <f t="shared" si="6"/>
        <v>148</v>
      </c>
      <c r="B191" s="3">
        <f t="shared" si="7"/>
        <v>22.186111067404358</v>
      </c>
      <c r="C191" s="3">
        <f ca="1" t="shared" si="8"/>
        <v>26.62333328088523</v>
      </c>
    </row>
    <row r="192" spans="1:3" ht="12.75">
      <c r="A192">
        <f t="shared" si="6"/>
        <v>149</v>
      </c>
      <c r="B192" s="3">
        <f t="shared" si="7"/>
        <v>26.62333328088523</v>
      </c>
      <c r="C192" s="3">
        <f ca="1" t="shared" si="8"/>
        <v>18.295108187620407</v>
      </c>
    </row>
    <row r="193" spans="1:3" ht="12.75">
      <c r="A193">
        <f t="shared" si="6"/>
        <v>150</v>
      </c>
      <c r="B193" s="3">
        <f t="shared" si="7"/>
        <v>18.295108187620407</v>
      </c>
      <c r="C193" s="3">
        <f ca="1" t="shared" si="8"/>
        <v>15.407021574586361</v>
      </c>
    </row>
    <row r="194" spans="1:3" ht="12.75">
      <c r="A194">
        <f t="shared" si="6"/>
        <v>151</v>
      </c>
      <c r="B194" s="3">
        <f t="shared" si="7"/>
        <v>15.407021574586361</v>
      </c>
      <c r="C194" s="3">
        <f ca="1" t="shared" si="8"/>
        <v>18.48842588950363</v>
      </c>
    </row>
    <row r="195" spans="1:3" ht="12.75">
      <c r="A195">
        <f aca="true" t="shared" si="9" ref="A195:A258">A194+1</f>
        <v>152</v>
      </c>
      <c r="B195" s="3">
        <f aca="true" t="shared" si="10" ref="B195:B258">MIN(B194*$F$11,C194)</f>
        <v>18.48842588950363</v>
      </c>
      <c r="C195" s="3">
        <f aca="true" ca="1" t="shared" si="11" ref="C195:C258">MAX(0,C194-B195)+OFFSET(C195,-$F$12,-1)</f>
        <v>22.186111067404358</v>
      </c>
    </row>
    <row r="196" spans="1:3" ht="12.75">
      <c r="A196">
        <f t="shared" si="9"/>
        <v>153</v>
      </c>
      <c r="B196" s="3">
        <f t="shared" si="10"/>
        <v>22.186111067404358</v>
      </c>
      <c r="C196" s="3">
        <f ca="1" t="shared" si="11"/>
        <v>26.62333328088523</v>
      </c>
    </row>
    <row r="197" spans="1:3" ht="12.75">
      <c r="A197">
        <f t="shared" si="9"/>
        <v>154</v>
      </c>
      <c r="B197" s="3">
        <f t="shared" si="10"/>
        <v>26.62333328088523</v>
      </c>
      <c r="C197" s="3">
        <f ca="1" t="shared" si="11"/>
        <v>18.295108187620407</v>
      </c>
    </row>
    <row r="198" spans="1:3" ht="12.75">
      <c r="A198">
        <f t="shared" si="9"/>
        <v>155</v>
      </c>
      <c r="B198" s="3">
        <f t="shared" si="10"/>
        <v>18.295108187620407</v>
      </c>
      <c r="C198" s="3">
        <f ca="1" t="shared" si="11"/>
        <v>15.407021574586361</v>
      </c>
    </row>
    <row r="199" spans="1:3" ht="12.75">
      <c r="A199">
        <f t="shared" si="9"/>
        <v>156</v>
      </c>
      <c r="B199" s="3">
        <f t="shared" si="10"/>
        <v>15.407021574586361</v>
      </c>
      <c r="C199" s="3">
        <f ca="1" t="shared" si="11"/>
        <v>18.48842588950363</v>
      </c>
    </row>
    <row r="200" spans="1:3" ht="12.75">
      <c r="A200">
        <f t="shared" si="9"/>
        <v>157</v>
      </c>
      <c r="B200" s="3">
        <f t="shared" si="10"/>
        <v>18.48842588950363</v>
      </c>
      <c r="C200" s="3">
        <f ca="1" t="shared" si="11"/>
        <v>22.186111067404358</v>
      </c>
    </row>
    <row r="201" spans="1:3" ht="12.75">
      <c r="A201">
        <f t="shared" si="9"/>
        <v>158</v>
      </c>
      <c r="B201" s="3">
        <f t="shared" si="10"/>
        <v>22.186111067404358</v>
      </c>
      <c r="C201" s="3">
        <f ca="1" t="shared" si="11"/>
        <v>26.62333328088523</v>
      </c>
    </row>
    <row r="202" spans="1:3" ht="12.75">
      <c r="A202">
        <f t="shared" si="9"/>
        <v>159</v>
      </c>
      <c r="B202" s="3">
        <f t="shared" si="10"/>
        <v>26.62333328088523</v>
      </c>
      <c r="C202" s="3">
        <f ca="1" t="shared" si="11"/>
        <v>18.295108187620407</v>
      </c>
    </row>
    <row r="203" spans="1:3" ht="12.75">
      <c r="A203">
        <f t="shared" si="9"/>
        <v>160</v>
      </c>
      <c r="B203" s="3">
        <f t="shared" si="10"/>
        <v>18.295108187620407</v>
      </c>
      <c r="C203" s="3">
        <f ca="1" t="shared" si="11"/>
        <v>15.407021574586361</v>
      </c>
    </row>
    <row r="204" spans="1:3" ht="12.75">
      <c r="A204">
        <f t="shared" si="9"/>
        <v>161</v>
      </c>
      <c r="B204" s="3">
        <f t="shared" si="10"/>
        <v>15.407021574586361</v>
      </c>
      <c r="C204" s="3">
        <f ca="1" t="shared" si="11"/>
        <v>18.48842588950363</v>
      </c>
    </row>
    <row r="205" spans="1:3" ht="12.75">
      <c r="A205">
        <f t="shared" si="9"/>
        <v>162</v>
      </c>
      <c r="B205" s="3">
        <f t="shared" si="10"/>
        <v>18.48842588950363</v>
      </c>
      <c r="C205" s="3">
        <f ca="1" t="shared" si="11"/>
        <v>22.186111067404358</v>
      </c>
    </row>
    <row r="206" spans="1:3" ht="12.75">
      <c r="A206">
        <f t="shared" si="9"/>
        <v>163</v>
      </c>
      <c r="B206" s="3">
        <f t="shared" si="10"/>
        <v>22.186111067404358</v>
      </c>
      <c r="C206" s="3">
        <f ca="1" t="shared" si="11"/>
        <v>26.62333328088523</v>
      </c>
    </row>
    <row r="207" spans="1:3" ht="12.75">
      <c r="A207">
        <f t="shared" si="9"/>
        <v>164</v>
      </c>
      <c r="B207" s="3">
        <f t="shared" si="10"/>
        <v>26.62333328088523</v>
      </c>
      <c r="C207" s="3">
        <f ca="1" t="shared" si="11"/>
        <v>18.295108187620407</v>
      </c>
    </row>
    <row r="208" spans="1:3" ht="12.75">
      <c r="A208">
        <f t="shared" si="9"/>
        <v>165</v>
      </c>
      <c r="B208" s="3">
        <f t="shared" si="10"/>
        <v>18.295108187620407</v>
      </c>
      <c r="C208" s="3">
        <f ca="1" t="shared" si="11"/>
        <v>15.407021574586361</v>
      </c>
    </row>
    <row r="209" spans="1:3" ht="12.75">
      <c r="A209">
        <f t="shared" si="9"/>
        <v>166</v>
      </c>
      <c r="B209" s="3">
        <f t="shared" si="10"/>
        <v>15.407021574586361</v>
      </c>
      <c r="C209" s="3">
        <f ca="1" t="shared" si="11"/>
        <v>18.48842588950363</v>
      </c>
    </row>
    <row r="210" spans="1:3" ht="12.75">
      <c r="A210">
        <f t="shared" si="9"/>
        <v>167</v>
      </c>
      <c r="B210" s="3">
        <f t="shared" si="10"/>
        <v>18.48842588950363</v>
      </c>
      <c r="C210" s="3">
        <f ca="1" t="shared" si="11"/>
        <v>22.186111067404358</v>
      </c>
    </row>
    <row r="211" spans="1:3" ht="12.75">
      <c r="A211">
        <f t="shared" si="9"/>
        <v>168</v>
      </c>
      <c r="B211" s="3">
        <f t="shared" si="10"/>
        <v>22.186111067404358</v>
      </c>
      <c r="C211" s="3">
        <f ca="1" t="shared" si="11"/>
        <v>26.62333328088523</v>
      </c>
    </row>
    <row r="212" spans="1:3" ht="12.75">
      <c r="A212">
        <f t="shared" si="9"/>
        <v>169</v>
      </c>
      <c r="B212" s="3">
        <f t="shared" si="10"/>
        <v>26.62333328088523</v>
      </c>
      <c r="C212" s="3">
        <f ca="1" t="shared" si="11"/>
        <v>18.295108187620407</v>
      </c>
    </row>
    <row r="213" spans="1:3" ht="12.75">
      <c r="A213">
        <f t="shared" si="9"/>
        <v>170</v>
      </c>
      <c r="B213" s="3">
        <f t="shared" si="10"/>
        <v>18.295108187620407</v>
      </c>
      <c r="C213" s="3">
        <f ca="1" t="shared" si="11"/>
        <v>15.407021574586361</v>
      </c>
    </row>
    <row r="214" spans="1:3" ht="12.75">
      <c r="A214">
        <f t="shared" si="9"/>
        <v>171</v>
      </c>
      <c r="B214" s="3">
        <f t="shared" si="10"/>
        <v>15.407021574586361</v>
      </c>
      <c r="C214" s="3">
        <f ca="1" t="shared" si="11"/>
        <v>18.48842588950363</v>
      </c>
    </row>
    <row r="215" spans="1:3" ht="12.75">
      <c r="A215">
        <f t="shared" si="9"/>
        <v>172</v>
      </c>
      <c r="B215" s="3">
        <f t="shared" si="10"/>
        <v>18.48842588950363</v>
      </c>
      <c r="C215" s="3">
        <f ca="1" t="shared" si="11"/>
        <v>22.186111067404358</v>
      </c>
    </row>
    <row r="216" spans="1:3" ht="12.75">
      <c r="A216">
        <f t="shared" si="9"/>
        <v>173</v>
      </c>
      <c r="B216" s="3">
        <f t="shared" si="10"/>
        <v>22.186111067404358</v>
      </c>
      <c r="C216" s="3">
        <f ca="1" t="shared" si="11"/>
        <v>26.62333328088523</v>
      </c>
    </row>
    <row r="217" spans="1:3" ht="12.75">
      <c r="A217">
        <f t="shared" si="9"/>
        <v>174</v>
      </c>
      <c r="B217" s="3">
        <f t="shared" si="10"/>
        <v>26.62333328088523</v>
      </c>
      <c r="C217" s="3">
        <f ca="1" t="shared" si="11"/>
        <v>18.295108187620407</v>
      </c>
    </row>
    <row r="218" spans="1:3" ht="12.75">
      <c r="A218">
        <f t="shared" si="9"/>
        <v>175</v>
      </c>
      <c r="B218" s="3">
        <f t="shared" si="10"/>
        <v>18.295108187620407</v>
      </c>
      <c r="C218" s="3">
        <f ca="1" t="shared" si="11"/>
        <v>15.407021574586361</v>
      </c>
    </row>
    <row r="219" spans="1:3" ht="12.75">
      <c r="A219">
        <f t="shared" si="9"/>
        <v>176</v>
      </c>
      <c r="B219" s="3">
        <f t="shared" si="10"/>
        <v>15.407021574586361</v>
      </c>
      <c r="C219" s="3">
        <f ca="1" t="shared" si="11"/>
        <v>18.48842588950363</v>
      </c>
    </row>
    <row r="220" spans="1:3" ht="12.75">
      <c r="A220">
        <f t="shared" si="9"/>
        <v>177</v>
      </c>
      <c r="B220" s="3">
        <f t="shared" si="10"/>
        <v>18.48842588950363</v>
      </c>
      <c r="C220" s="3">
        <f ca="1" t="shared" si="11"/>
        <v>22.186111067404358</v>
      </c>
    </row>
    <row r="221" spans="1:3" ht="12.75">
      <c r="A221">
        <f t="shared" si="9"/>
        <v>178</v>
      </c>
      <c r="B221" s="3">
        <f t="shared" si="10"/>
        <v>22.186111067404358</v>
      </c>
      <c r="C221" s="3">
        <f ca="1" t="shared" si="11"/>
        <v>26.62333328088523</v>
      </c>
    </row>
    <row r="222" spans="1:3" ht="12.75">
      <c r="A222">
        <f t="shared" si="9"/>
        <v>179</v>
      </c>
      <c r="B222" s="3">
        <f t="shared" si="10"/>
        <v>26.62333328088523</v>
      </c>
      <c r="C222" s="3">
        <f ca="1" t="shared" si="11"/>
        <v>18.295108187620407</v>
      </c>
    </row>
    <row r="223" spans="1:3" ht="12.75">
      <c r="A223">
        <f t="shared" si="9"/>
        <v>180</v>
      </c>
      <c r="B223" s="3">
        <f t="shared" si="10"/>
        <v>18.295108187620407</v>
      </c>
      <c r="C223" s="3">
        <f ca="1" t="shared" si="11"/>
        <v>15.407021574586361</v>
      </c>
    </row>
    <row r="224" spans="1:3" ht="12.75">
      <c r="A224">
        <f t="shared" si="9"/>
        <v>181</v>
      </c>
      <c r="B224" s="3">
        <f t="shared" si="10"/>
        <v>15.407021574586361</v>
      </c>
      <c r="C224" s="3">
        <f ca="1" t="shared" si="11"/>
        <v>18.48842588950363</v>
      </c>
    </row>
    <row r="225" spans="1:3" ht="12.75">
      <c r="A225">
        <f t="shared" si="9"/>
        <v>182</v>
      </c>
      <c r="B225" s="3">
        <f t="shared" si="10"/>
        <v>18.48842588950363</v>
      </c>
      <c r="C225" s="3">
        <f ca="1" t="shared" si="11"/>
        <v>22.186111067404358</v>
      </c>
    </row>
    <row r="226" spans="1:3" ht="12.75">
      <c r="A226">
        <f t="shared" si="9"/>
        <v>183</v>
      </c>
      <c r="B226" s="3">
        <f t="shared" si="10"/>
        <v>22.186111067404358</v>
      </c>
      <c r="C226" s="3">
        <f ca="1" t="shared" si="11"/>
        <v>26.62333328088523</v>
      </c>
    </row>
    <row r="227" spans="1:3" ht="12.75">
      <c r="A227">
        <f t="shared" si="9"/>
        <v>184</v>
      </c>
      <c r="B227" s="3">
        <f t="shared" si="10"/>
        <v>26.62333328088523</v>
      </c>
      <c r="C227" s="3">
        <f ca="1" t="shared" si="11"/>
        <v>18.295108187620407</v>
      </c>
    </row>
    <row r="228" spans="1:3" ht="12.75">
      <c r="A228">
        <f t="shared" si="9"/>
        <v>185</v>
      </c>
      <c r="B228" s="3">
        <f t="shared" si="10"/>
        <v>18.295108187620407</v>
      </c>
      <c r="C228" s="3">
        <f ca="1" t="shared" si="11"/>
        <v>15.407021574586361</v>
      </c>
    </row>
    <row r="229" spans="1:3" ht="12.75">
      <c r="A229">
        <f t="shared" si="9"/>
        <v>186</v>
      </c>
      <c r="B229" s="3">
        <f t="shared" si="10"/>
        <v>15.407021574586361</v>
      </c>
      <c r="C229" s="3">
        <f ca="1" t="shared" si="11"/>
        <v>18.48842588950363</v>
      </c>
    </row>
    <row r="230" spans="1:3" ht="12.75">
      <c r="A230">
        <f t="shared" si="9"/>
        <v>187</v>
      </c>
      <c r="B230" s="3">
        <f t="shared" si="10"/>
        <v>18.48842588950363</v>
      </c>
      <c r="C230" s="3">
        <f ca="1" t="shared" si="11"/>
        <v>22.186111067404358</v>
      </c>
    </row>
    <row r="231" spans="1:3" ht="12.75">
      <c r="A231">
        <f t="shared" si="9"/>
        <v>188</v>
      </c>
      <c r="B231" s="3">
        <f t="shared" si="10"/>
        <v>22.186111067404358</v>
      </c>
      <c r="C231" s="3">
        <f ca="1" t="shared" si="11"/>
        <v>26.62333328088523</v>
      </c>
    </row>
    <row r="232" spans="1:3" ht="12.75">
      <c r="A232">
        <f t="shared" si="9"/>
        <v>189</v>
      </c>
      <c r="B232" s="3">
        <f t="shared" si="10"/>
        <v>26.62333328088523</v>
      </c>
      <c r="C232" s="3">
        <f ca="1" t="shared" si="11"/>
        <v>18.295108187620407</v>
      </c>
    </row>
    <row r="233" spans="1:3" ht="12.75">
      <c r="A233">
        <f t="shared" si="9"/>
        <v>190</v>
      </c>
      <c r="B233" s="3">
        <f t="shared" si="10"/>
        <v>18.295108187620407</v>
      </c>
      <c r="C233" s="3">
        <f ca="1" t="shared" si="11"/>
        <v>15.407021574586361</v>
      </c>
    </row>
    <row r="234" spans="1:3" ht="12.75">
      <c r="A234">
        <f t="shared" si="9"/>
        <v>191</v>
      </c>
      <c r="B234" s="3">
        <f t="shared" si="10"/>
        <v>15.407021574586361</v>
      </c>
      <c r="C234" s="3">
        <f ca="1" t="shared" si="11"/>
        <v>18.48842588950363</v>
      </c>
    </row>
    <row r="235" spans="1:3" ht="12.75">
      <c r="A235">
        <f t="shared" si="9"/>
        <v>192</v>
      </c>
      <c r="B235" s="3">
        <f t="shared" si="10"/>
        <v>18.48842588950363</v>
      </c>
      <c r="C235" s="3">
        <f ca="1" t="shared" si="11"/>
        <v>22.186111067404358</v>
      </c>
    </row>
    <row r="236" spans="1:3" ht="12.75">
      <c r="A236">
        <f t="shared" si="9"/>
        <v>193</v>
      </c>
      <c r="B236" s="3">
        <f t="shared" si="10"/>
        <v>22.186111067404358</v>
      </c>
      <c r="C236" s="3">
        <f ca="1" t="shared" si="11"/>
        <v>26.62333328088523</v>
      </c>
    </row>
    <row r="237" spans="1:3" ht="12.75">
      <c r="A237">
        <f t="shared" si="9"/>
        <v>194</v>
      </c>
      <c r="B237" s="3">
        <f t="shared" si="10"/>
        <v>26.62333328088523</v>
      </c>
      <c r="C237" s="3">
        <f ca="1" t="shared" si="11"/>
        <v>18.295108187620407</v>
      </c>
    </row>
    <row r="238" spans="1:3" ht="12.75">
      <c r="A238">
        <f t="shared" si="9"/>
        <v>195</v>
      </c>
      <c r="B238" s="3">
        <f t="shared" si="10"/>
        <v>18.295108187620407</v>
      </c>
      <c r="C238" s="3">
        <f ca="1" t="shared" si="11"/>
        <v>15.407021574586361</v>
      </c>
    </row>
    <row r="239" spans="1:3" ht="12.75">
      <c r="A239">
        <f t="shared" si="9"/>
        <v>196</v>
      </c>
      <c r="B239" s="3">
        <f t="shared" si="10"/>
        <v>15.407021574586361</v>
      </c>
      <c r="C239" s="3">
        <f ca="1" t="shared" si="11"/>
        <v>18.48842588950363</v>
      </c>
    </row>
    <row r="240" spans="1:3" ht="12.75">
      <c r="A240">
        <f t="shared" si="9"/>
        <v>197</v>
      </c>
      <c r="B240" s="3">
        <f t="shared" si="10"/>
        <v>18.48842588950363</v>
      </c>
      <c r="C240" s="3">
        <f ca="1" t="shared" si="11"/>
        <v>22.186111067404358</v>
      </c>
    </row>
    <row r="241" spans="1:3" ht="12.75">
      <c r="A241">
        <f t="shared" si="9"/>
        <v>198</v>
      </c>
      <c r="B241" s="3">
        <f t="shared" si="10"/>
        <v>22.186111067404358</v>
      </c>
      <c r="C241" s="3">
        <f ca="1" t="shared" si="11"/>
        <v>26.62333328088523</v>
      </c>
    </row>
    <row r="242" spans="1:3" ht="12.75">
      <c r="A242">
        <f t="shared" si="9"/>
        <v>199</v>
      </c>
      <c r="B242" s="3">
        <f t="shared" si="10"/>
        <v>26.62333328088523</v>
      </c>
      <c r="C242" s="3">
        <f ca="1" t="shared" si="11"/>
        <v>18.295108187620407</v>
      </c>
    </row>
    <row r="243" spans="1:3" ht="12.75">
      <c r="A243">
        <f t="shared" si="9"/>
        <v>200</v>
      </c>
      <c r="B243" s="3">
        <f t="shared" si="10"/>
        <v>18.295108187620407</v>
      </c>
      <c r="C243" s="3">
        <f ca="1" t="shared" si="11"/>
        <v>15.407021574586361</v>
      </c>
    </row>
    <row r="244" spans="1:3" ht="12.75">
      <c r="A244">
        <f t="shared" si="9"/>
        <v>201</v>
      </c>
      <c r="B244" s="3">
        <f t="shared" si="10"/>
        <v>15.407021574586361</v>
      </c>
      <c r="C244" s="3">
        <f ca="1" t="shared" si="11"/>
        <v>18.48842588950363</v>
      </c>
    </row>
    <row r="245" spans="1:3" ht="12.75">
      <c r="A245">
        <f t="shared" si="9"/>
        <v>202</v>
      </c>
      <c r="B245" s="3">
        <f t="shared" si="10"/>
        <v>18.48842588950363</v>
      </c>
      <c r="C245" s="3">
        <f ca="1" t="shared" si="11"/>
        <v>22.186111067404358</v>
      </c>
    </row>
    <row r="246" spans="1:3" ht="12.75">
      <c r="A246">
        <f t="shared" si="9"/>
        <v>203</v>
      </c>
      <c r="B246" s="3">
        <f t="shared" si="10"/>
        <v>22.186111067404358</v>
      </c>
      <c r="C246" s="3">
        <f ca="1" t="shared" si="11"/>
        <v>26.62333328088523</v>
      </c>
    </row>
    <row r="247" spans="1:3" ht="12.75">
      <c r="A247">
        <f t="shared" si="9"/>
        <v>204</v>
      </c>
      <c r="B247" s="3">
        <f t="shared" si="10"/>
        <v>26.62333328088523</v>
      </c>
      <c r="C247" s="3">
        <f ca="1" t="shared" si="11"/>
        <v>18.295108187620407</v>
      </c>
    </row>
    <row r="248" spans="1:3" ht="12.75">
      <c r="A248">
        <f t="shared" si="9"/>
        <v>205</v>
      </c>
      <c r="B248" s="3">
        <f t="shared" si="10"/>
        <v>18.295108187620407</v>
      </c>
      <c r="C248" s="3">
        <f ca="1" t="shared" si="11"/>
        <v>15.407021574586361</v>
      </c>
    </row>
    <row r="249" spans="1:3" ht="12.75">
      <c r="A249">
        <f t="shared" si="9"/>
        <v>206</v>
      </c>
      <c r="B249" s="3">
        <f t="shared" si="10"/>
        <v>15.407021574586361</v>
      </c>
      <c r="C249" s="3">
        <f ca="1" t="shared" si="11"/>
        <v>18.48842588950363</v>
      </c>
    </row>
    <row r="250" spans="1:3" ht="12.75">
      <c r="A250">
        <f t="shared" si="9"/>
        <v>207</v>
      </c>
      <c r="B250" s="3">
        <f t="shared" si="10"/>
        <v>18.48842588950363</v>
      </c>
      <c r="C250" s="3">
        <f ca="1" t="shared" si="11"/>
        <v>22.186111067404358</v>
      </c>
    </row>
    <row r="251" spans="1:3" ht="12.75">
      <c r="A251">
        <f t="shared" si="9"/>
        <v>208</v>
      </c>
      <c r="B251" s="3">
        <f t="shared" si="10"/>
        <v>22.186111067404358</v>
      </c>
      <c r="C251" s="3">
        <f ca="1" t="shared" si="11"/>
        <v>26.62333328088523</v>
      </c>
    </row>
    <row r="252" spans="1:3" ht="12.75">
      <c r="A252">
        <f t="shared" si="9"/>
        <v>209</v>
      </c>
      <c r="B252" s="3">
        <f t="shared" si="10"/>
        <v>26.62333328088523</v>
      </c>
      <c r="C252" s="3">
        <f ca="1" t="shared" si="11"/>
        <v>18.295108187620407</v>
      </c>
    </row>
    <row r="253" spans="1:3" ht="12.75">
      <c r="A253">
        <f t="shared" si="9"/>
        <v>210</v>
      </c>
      <c r="B253" s="3">
        <f t="shared" si="10"/>
        <v>18.295108187620407</v>
      </c>
      <c r="C253" s="3">
        <f ca="1" t="shared" si="11"/>
        <v>15.407021574586361</v>
      </c>
    </row>
    <row r="254" spans="1:3" ht="12.75">
      <c r="A254">
        <f t="shared" si="9"/>
        <v>211</v>
      </c>
      <c r="B254" s="3">
        <f t="shared" si="10"/>
        <v>15.407021574586361</v>
      </c>
      <c r="C254" s="3">
        <f ca="1" t="shared" si="11"/>
        <v>18.48842588950363</v>
      </c>
    </row>
    <row r="255" spans="1:3" ht="12.75">
      <c r="A255">
        <f t="shared" si="9"/>
        <v>212</v>
      </c>
      <c r="B255" s="3">
        <f t="shared" si="10"/>
        <v>18.48842588950363</v>
      </c>
      <c r="C255" s="3">
        <f ca="1" t="shared" si="11"/>
        <v>22.186111067404358</v>
      </c>
    </row>
    <row r="256" spans="1:3" ht="12.75">
      <c r="A256">
        <f t="shared" si="9"/>
        <v>213</v>
      </c>
      <c r="B256" s="3">
        <f t="shared" si="10"/>
        <v>22.186111067404358</v>
      </c>
      <c r="C256" s="3">
        <f ca="1" t="shared" si="11"/>
        <v>26.62333328088523</v>
      </c>
    </row>
    <row r="257" spans="1:3" ht="12.75">
      <c r="A257">
        <f t="shared" si="9"/>
        <v>214</v>
      </c>
      <c r="B257" s="3">
        <f t="shared" si="10"/>
        <v>26.62333328088523</v>
      </c>
      <c r="C257" s="3">
        <f ca="1" t="shared" si="11"/>
        <v>18.295108187620407</v>
      </c>
    </row>
    <row r="258" spans="1:3" ht="12.75">
      <c r="A258">
        <f t="shared" si="9"/>
        <v>215</v>
      </c>
      <c r="B258" s="3">
        <f t="shared" si="10"/>
        <v>18.295108187620407</v>
      </c>
      <c r="C258" s="3">
        <f ca="1" t="shared" si="11"/>
        <v>15.407021574586361</v>
      </c>
    </row>
    <row r="259" spans="1:3" ht="12.75">
      <c r="A259">
        <f aca="true" t="shared" si="12" ref="A259:A322">A258+1</f>
        <v>216</v>
      </c>
      <c r="B259" s="3">
        <f aca="true" t="shared" si="13" ref="B259:B322">MIN(B258*$F$11,C258)</f>
        <v>15.407021574586361</v>
      </c>
      <c r="C259" s="3">
        <f aca="true" ca="1" t="shared" si="14" ref="C259:C322">MAX(0,C258-B259)+OFFSET(C259,-$F$12,-1)</f>
        <v>18.48842588950363</v>
      </c>
    </row>
    <row r="260" spans="1:3" ht="12.75">
      <c r="A260">
        <f t="shared" si="12"/>
        <v>217</v>
      </c>
      <c r="B260" s="3">
        <f t="shared" si="13"/>
        <v>18.48842588950363</v>
      </c>
      <c r="C260" s="3">
        <f ca="1" t="shared" si="14"/>
        <v>22.186111067404358</v>
      </c>
    </row>
    <row r="261" spans="1:3" ht="12.75">
      <c r="A261">
        <f t="shared" si="12"/>
        <v>218</v>
      </c>
      <c r="B261" s="3">
        <f t="shared" si="13"/>
        <v>22.186111067404358</v>
      </c>
      <c r="C261" s="3">
        <f ca="1" t="shared" si="14"/>
        <v>26.62333328088523</v>
      </c>
    </row>
    <row r="262" spans="1:3" ht="12.75">
      <c r="A262">
        <f t="shared" si="12"/>
        <v>219</v>
      </c>
      <c r="B262" s="3">
        <f t="shared" si="13"/>
        <v>26.62333328088523</v>
      </c>
      <c r="C262" s="3">
        <f ca="1" t="shared" si="14"/>
        <v>18.295108187620407</v>
      </c>
    </row>
    <row r="263" spans="1:3" ht="12.75">
      <c r="A263">
        <f t="shared" si="12"/>
        <v>220</v>
      </c>
      <c r="B263" s="3">
        <f t="shared" si="13"/>
        <v>18.295108187620407</v>
      </c>
      <c r="C263" s="3">
        <f ca="1" t="shared" si="14"/>
        <v>15.407021574586361</v>
      </c>
    </row>
    <row r="264" spans="1:3" ht="12.75">
      <c r="A264">
        <f t="shared" si="12"/>
        <v>221</v>
      </c>
      <c r="B264" s="3">
        <f t="shared" si="13"/>
        <v>15.407021574586361</v>
      </c>
      <c r="C264" s="3">
        <f ca="1" t="shared" si="14"/>
        <v>18.48842588950363</v>
      </c>
    </row>
    <row r="265" spans="1:3" ht="12.75">
      <c r="A265">
        <f t="shared" si="12"/>
        <v>222</v>
      </c>
      <c r="B265" s="3">
        <f t="shared" si="13"/>
        <v>18.48842588950363</v>
      </c>
      <c r="C265" s="3">
        <f ca="1" t="shared" si="14"/>
        <v>22.186111067404358</v>
      </c>
    </row>
    <row r="266" spans="1:3" ht="12.75">
      <c r="A266">
        <f t="shared" si="12"/>
        <v>223</v>
      </c>
      <c r="B266" s="3">
        <f t="shared" si="13"/>
        <v>22.186111067404358</v>
      </c>
      <c r="C266" s="3">
        <f ca="1" t="shared" si="14"/>
        <v>26.62333328088523</v>
      </c>
    </row>
    <row r="267" spans="1:3" ht="12.75">
      <c r="A267">
        <f t="shared" si="12"/>
        <v>224</v>
      </c>
      <c r="B267" s="3">
        <f t="shared" si="13"/>
        <v>26.62333328088523</v>
      </c>
      <c r="C267" s="3">
        <f ca="1" t="shared" si="14"/>
        <v>18.295108187620407</v>
      </c>
    </row>
    <row r="268" spans="1:3" ht="12.75">
      <c r="A268">
        <f t="shared" si="12"/>
        <v>225</v>
      </c>
      <c r="B268" s="3">
        <f t="shared" si="13"/>
        <v>18.295108187620407</v>
      </c>
      <c r="C268" s="3">
        <f ca="1" t="shared" si="14"/>
        <v>15.407021574586361</v>
      </c>
    </row>
    <row r="269" spans="1:3" ht="12.75">
      <c r="A269">
        <f t="shared" si="12"/>
        <v>226</v>
      </c>
      <c r="B269" s="3">
        <f t="shared" si="13"/>
        <v>15.407021574586361</v>
      </c>
      <c r="C269" s="3">
        <f ca="1" t="shared" si="14"/>
        <v>18.48842588950363</v>
      </c>
    </row>
    <row r="270" spans="1:3" ht="12.75">
      <c r="A270">
        <f t="shared" si="12"/>
        <v>227</v>
      </c>
      <c r="B270" s="3">
        <f t="shared" si="13"/>
        <v>18.48842588950363</v>
      </c>
      <c r="C270" s="3">
        <f ca="1" t="shared" si="14"/>
        <v>22.186111067404358</v>
      </c>
    </row>
    <row r="271" spans="1:3" ht="12.75">
      <c r="A271">
        <f t="shared" si="12"/>
        <v>228</v>
      </c>
      <c r="B271" s="3">
        <f t="shared" si="13"/>
        <v>22.186111067404358</v>
      </c>
      <c r="C271" s="3">
        <f ca="1" t="shared" si="14"/>
        <v>26.62333328088523</v>
      </c>
    </row>
    <row r="272" spans="1:3" ht="12.75">
      <c r="A272">
        <f t="shared" si="12"/>
        <v>229</v>
      </c>
      <c r="B272" s="3">
        <f t="shared" si="13"/>
        <v>26.62333328088523</v>
      </c>
      <c r="C272" s="3">
        <f ca="1" t="shared" si="14"/>
        <v>18.295108187620407</v>
      </c>
    </row>
    <row r="273" spans="1:3" ht="12.75">
      <c r="A273">
        <f t="shared" si="12"/>
        <v>230</v>
      </c>
      <c r="B273" s="3">
        <f t="shared" si="13"/>
        <v>18.295108187620407</v>
      </c>
      <c r="C273" s="3">
        <f ca="1" t="shared" si="14"/>
        <v>15.407021574586361</v>
      </c>
    </row>
    <row r="274" spans="1:3" ht="12.75">
      <c r="A274">
        <f t="shared" si="12"/>
        <v>231</v>
      </c>
      <c r="B274" s="3">
        <f t="shared" si="13"/>
        <v>15.407021574586361</v>
      </c>
      <c r="C274" s="3">
        <f ca="1" t="shared" si="14"/>
        <v>18.48842588950363</v>
      </c>
    </row>
    <row r="275" spans="1:3" ht="12.75">
      <c r="A275">
        <f t="shared" si="12"/>
        <v>232</v>
      </c>
      <c r="B275" s="3">
        <f t="shared" si="13"/>
        <v>18.48842588950363</v>
      </c>
      <c r="C275" s="3">
        <f ca="1" t="shared" si="14"/>
        <v>22.186111067404358</v>
      </c>
    </row>
    <row r="276" spans="1:3" ht="12.75">
      <c r="A276">
        <f t="shared" si="12"/>
        <v>233</v>
      </c>
      <c r="B276" s="3">
        <f t="shared" si="13"/>
        <v>22.186111067404358</v>
      </c>
      <c r="C276" s="3">
        <f ca="1" t="shared" si="14"/>
        <v>26.62333328088523</v>
      </c>
    </row>
    <row r="277" spans="1:3" ht="12.75">
      <c r="A277">
        <f t="shared" si="12"/>
        <v>234</v>
      </c>
      <c r="B277" s="3">
        <f t="shared" si="13"/>
        <v>26.62333328088523</v>
      </c>
      <c r="C277" s="3">
        <f ca="1" t="shared" si="14"/>
        <v>18.295108187620407</v>
      </c>
    </row>
    <row r="278" spans="1:3" ht="12.75">
      <c r="A278">
        <f t="shared" si="12"/>
        <v>235</v>
      </c>
      <c r="B278" s="3">
        <f t="shared" si="13"/>
        <v>18.295108187620407</v>
      </c>
      <c r="C278" s="3">
        <f ca="1" t="shared" si="14"/>
        <v>15.407021574586361</v>
      </c>
    </row>
    <row r="279" spans="1:3" ht="12.75">
      <c r="A279">
        <f t="shared" si="12"/>
        <v>236</v>
      </c>
      <c r="B279" s="3">
        <f t="shared" si="13"/>
        <v>15.407021574586361</v>
      </c>
      <c r="C279" s="3">
        <f ca="1" t="shared" si="14"/>
        <v>18.48842588950363</v>
      </c>
    </row>
    <row r="280" spans="1:3" ht="12.75">
      <c r="A280">
        <f t="shared" si="12"/>
        <v>237</v>
      </c>
      <c r="B280" s="3">
        <f t="shared" si="13"/>
        <v>18.48842588950363</v>
      </c>
      <c r="C280" s="3">
        <f ca="1" t="shared" si="14"/>
        <v>22.186111067404358</v>
      </c>
    </row>
    <row r="281" spans="1:3" ht="12.75">
      <c r="A281">
        <f t="shared" si="12"/>
        <v>238</v>
      </c>
      <c r="B281" s="3">
        <f t="shared" si="13"/>
        <v>22.186111067404358</v>
      </c>
      <c r="C281" s="3">
        <f ca="1" t="shared" si="14"/>
        <v>26.62333328088523</v>
      </c>
    </row>
    <row r="282" spans="1:3" ht="12.75">
      <c r="A282">
        <f t="shared" si="12"/>
        <v>239</v>
      </c>
      <c r="B282" s="3">
        <f t="shared" si="13"/>
        <v>26.62333328088523</v>
      </c>
      <c r="C282" s="3">
        <f ca="1" t="shared" si="14"/>
        <v>18.295108187620407</v>
      </c>
    </row>
    <row r="283" spans="1:3" ht="12.75">
      <c r="A283">
        <f t="shared" si="12"/>
        <v>240</v>
      </c>
      <c r="B283" s="3">
        <f t="shared" si="13"/>
        <v>18.295108187620407</v>
      </c>
      <c r="C283" s="3">
        <f ca="1" t="shared" si="14"/>
        <v>15.407021574586361</v>
      </c>
    </row>
    <row r="284" spans="1:3" ht="12.75">
      <c r="A284">
        <f t="shared" si="12"/>
        <v>241</v>
      </c>
      <c r="B284" s="3">
        <f t="shared" si="13"/>
        <v>15.407021574586361</v>
      </c>
      <c r="C284" s="3">
        <f ca="1" t="shared" si="14"/>
        <v>18.48842588950363</v>
      </c>
    </row>
    <row r="285" spans="1:3" ht="12.75">
      <c r="A285">
        <f t="shared" si="12"/>
        <v>242</v>
      </c>
      <c r="B285" s="3">
        <f t="shared" si="13"/>
        <v>18.48842588950363</v>
      </c>
      <c r="C285" s="3">
        <f ca="1" t="shared" si="14"/>
        <v>22.186111067404358</v>
      </c>
    </row>
    <row r="286" spans="1:3" ht="12.75">
      <c r="A286">
        <f t="shared" si="12"/>
        <v>243</v>
      </c>
      <c r="B286" s="3">
        <f t="shared" si="13"/>
        <v>22.186111067404358</v>
      </c>
      <c r="C286" s="3">
        <f ca="1" t="shared" si="14"/>
        <v>26.62333328088523</v>
      </c>
    </row>
    <row r="287" spans="1:3" ht="12.75">
      <c r="A287">
        <f t="shared" si="12"/>
        <v>244</v>
      </c>
      <c r="B287" s="3">
        <f t="shared" si="13"/>
        <v>26.62333328088523</v>
      </c>
      <c r="C287" s="3">
        <f ca="1" t="shared" si="14"/>
        <v>18.295108187620407</v>
      </c>
    </row>
    <row r="288" spans="1:3" ht="12.75">
      <c r="A288">
        <f t="shared" si="12"/>
        <v>245</v>
      </c>
      <c r="B288" s="3">
        <f t="shared" si="13"/>
        <v>18.295108187620407</v>
      </c>
      <c r="C288" s="3">
        <f ca="1" t="shared" si="14"/>
        <v>15.407021574586361</v>
      </c>
    </row>
    <row r="289" spans="1:3" ht="12.75">
      <c r="A289">
        <f t="shared" si="12"/>
        <v>246</v>
      </c>
      <c r="B289" s="3">
        <f t="shared" si="13"/>
        <v>15.407021574586361</v>
      </c>
      <c r="C289" s="3">
        <f ca="1" t="shared" si="14"/>
        <v>18.48842588950363</v>
      </c>
    </row>
    <row r="290" spans="1:3" ht="12.75">
      <c r="A290">
        <f t="shared" si="12"/>
        <v>247</v>
      </c>
      <c r="B290" s="3">
        <f t="shared" si="13"/>
        <v>18.48842588950363</v>
      </c>
      <c r="C290" s="3">
        <f ca="1" t="shared" si="14"/>
        <v>22.186111067404358</v>
      </c>
    </row>
    <row r="291" spans="1:3" ht="12.75">
      <c r="A291">
        <f t="shared" si="12"/>
        <v>248</v>
      </c>
      <c r="B291" s="3">
        <f t="shared" si="13"/>
        <v>22.186111067404358</v>
      </c>
      <c r="C291" s="3">
        <f ca="1" t="shared" si="14"/>
        <v>26.62333328088523</v>
      </c>
    </row>
    <row r="292" spans="1:3" ht="12.75">
      <c r="A292">
        <f t="shared" si="12"/>
        <v>249</v>
      </c>
      <c r="B292" s="3">
        <f t="shared" si="13"/>
        <v>26.62333328088523</v>
      </c>
      <c r="C292" s="3">
        <f ca="1" t="shared" si="14"/>
        <v>18.295108187620407</v>
      </c>
    </row>
    <row r="293" spans="1:3" ht="12.75">
      <c r="A293">
        <f t="shared" si="12"/>
        <v>250</v>
      </c>
      <c r="B293" s="3">
        <f t="shared" si="13"/>
        <v>18.295108187620407</v>
      </c>
      <c r="C293" s="3">
        <f ca="1" t="shared" si="14"/>
        <v>15.407021574586361</v>
      </c>
    </row>
    <row r="294" spans="1:3" ht="12.75">
      <c r="A294">
        <f t="shared" si="12"/>
        <v>251</v>
      </c>
      <c r="B294" s="3">
        <f t="shared" si="13"/>
        <v>15.407021574586361</v>
      </c>
      <c r="C294" s="3">
        <f ca="1" t="shared" si="14"/>
        <v>18.48842588950363</v>
      </c>
    </row>
    <row r="295" spans="1:3" ht="12.75">
      <c r="A295">
        <f t="shared" si="12"/>
        <v>252</v>
      </c>
      <c r="B295" s="3">
        <f t="shared" si="13"/>
        <v>18.48842588950363</v>
      </c>
      <c r="C295" s="3">
        <f ca="1" t="shared" si="14"/>
        <v>22.186111067404358</v>
      </c>
    </row>
    <row r="296" spans="1:3" ht="12.75">
      <c r="A296">
        <f t="shared" si="12"/>
        <v>253</v>
      </c>
      <c r="B296" s="3">
        <f t="shared" si="13"/>
        <v>22.186111067404358</v>
      </c>
      <c r="C296" s="3">
        <f ca="1" t="shared" si="14"/>
        <v>26.62333328088523</v>
      </c>
    </row>
    <row r="297" spans="1:3" ht="12.75">
      <c r="A297">
        <f t="shared" si="12"/>
        <v>254</v>
      </c>
      <c r="B297" s="3">
        <f t="shared" si="13"/>
        <v>26.62333328088523</v>
      </c>
      <c r="C297" s="3">
        <f ca="1" t="shared" si="14"/>
        <v>18.295108187620407</v>
      </c>
    </row>
    <row r="298" spans="1:3" ht="12.75">
      <c r="A298">
        <f t="shared" si="12"/>
        <v>255</v>
      </c>
      <c r="B298" s="3">
        <f t="shared" si="13"/>
        <v>18.295108187620407</v>
      </c>
      <c r="C298" s="3">
        <f ca="1" t="shared" si="14"/>
        <v>15.407021574586361</v>
      </c>
    </row>
    <row r="299" spans="1:3" ht="12.75">
      <c r="A299">
        <f t="shared" si="12"/>
        <v>256</v>
      </c>
      <c r="B299" s="3">
        <f t="shared" si="13"/>
        <v>15.407021574586361</v>
      </c>
      <c r="C299" s="3">
        <f ca="1" t="shared" si="14"/>
        <v>18.48842588950363</v>
      </c>
    </row>
    <row r="300" spans="1:3" ht="12.75">
      <c r="A300">
        <f t="shared" si="12"/>
        <v>257</v>
      </c>
      <c r="B300" s="3">
        <f t="shared" si="13"/>
        <v>18.48842588950363</v>
      </c>
      <c r="C300" s="3">
        <f ca="1" t="shared" si="14"/>
        <v>22.186111067404358</v>
      </c>
    </row>
    <row r="301" spans="1:3" ht="12.75">
      <c r="A301">
        <f t="shared" si="12"/>
        <v>258</v>
      </c>
      <c r="B301" s="3">
        <f t="shared" si="13"/>
        <v>22.186111067404358</v>
      </c>
      <c r="C301" s="3">
        <f ca="1" t="shared" si="14"/>
        <v>26.62333328088523</v>
      </c>
    </row>
    <row r="302" spans="1:3" ht="12.75">
      <c r="A302">
        <f t="shared" si="12"/>
        <v>259</v>
      </c>
      <c r="B302" s="3">
        <f t="shared" si="13"/>
        <v>26.62333328088523</v>
      </c>
      <c r="C302" s="3">
        <f ca="1" t="shared" si="14"/>
        <v>18.295108187620407</v>
      </c>
    </row>
    <row r="303" spans="1:3" ht="12.75">
      <c r="A303">
        <f t="shared" si="12"/>
        <v>260</v>
      </c>
      <c r="B303" s="3">
        <f t="shared" si="13"/>
        <v>18.295108187620407</v>
      </c>
      <c r="C303" s="3">
        <f ca="1" t="shared" si="14"/>
        <v>15.407021574586361</v>
      </c>
    </row>
    <row r="304" spans="1:3" ht="12.75">
      <c r="A304">
        <f t="shared" si="12"/>
        <v>261</v>
      </c>
      <c r="B304" s="3">
        <f t="shared" si="13"/>
        <v>15.407021574586361</v>
      </c>
      <c r="C304" s="3">
        <f ca="1" t="shared" si="14"/>
        <v>18.48842588950363</v>
      </c>
    </row>
    <row r="305" spans="1:3" ht="12.75">
      <c r="A305">
        <f t="shared" si="12"/>
        <v>262</v>
      </c>
      <c r="B305" s="3">
        <f t="shared" si="13"/>
        <v>18.48842588950363</v>
      </c>
      <c r="C305" s="3">
        <f ca="1" t="shared" si="14"/>
        <v>22.186111067404358</v>
      </c>
    </row>
    <row r="306" spans="1:3" ht="12.75">
      <c r="A306">
        <f t="shared" si="12"/>
        <v>263</v>
      </c>
      <c r="B306" s="3">
        <f t="shared" si="13"/>
        <v>22.186111067404358</v>
      </c>
      <c r="C306" s="3">
        <f ca="1" t="shared" si="14"/>
        <v>26.62333328088523</v>
      </c>
    </row>
    <row r="307" spans="1:3" ht="12.75">
      <c r="A307">
        <f t="shared" si="12"/>
        <v>264</v>
      </c>
      <c r="B307" s="3">
        <f t="shared" si="13"/>
        <v>26.62333328088523</v>
      </c>
      <c r="C307" s="3">
        <f ca="1" t="shared" si="14"/>
        <v>18.295108187620407</v>
      </c>
    </row>
    <row r="308" spans="1:3" ht="12.75">
      <c r="A308">
        <f t="shared" si="12"/>
        <v>265</v>
      </c>
      <c r="B308" s="3">
        <f t="shared" si="13"/>
        <v>18.295108187620407</v>
      </c>
      <c r="C308" s="3">
        <f ca="1" t="shared" si="14"/>
        <v>15.407021574586361</v>
      </c>
    </row>
    <row r="309" spans="1:3" ht="12.75">
      <c r="A309">
        <f t="shared" si="12"/>
        <v>266</v>
      </c>
      <c r="B309" s="3">
        <f t="shared" si="13"/>
        <v>15.407021574586361</v>
      </c>
      <c r="C309" s="3">
        <f ca="1" t="shared" si="14"/>
        <v>18.48842588950363</v>
      </c>
    </row>
    <row r="310" spans="1:3" ht="12.75">
      <c r="A310">
        <f t="shared" si="12"/>
        <v>267</v>
      </c>
      <c r="B310" s="3">
        <f t="shared" si="13"/>
        <v>18.48842588950363</v>
      </c>
      <c r="C310" s="3">
        <f ca="1" t="shared" si="14"/>
        <v>22.186111067404358</v>
      </c>
    </row>
    <row r="311" spans="1:3" ht="12.75">
      <c r="A311">
        <f t="shared" si="12"/>
        <v>268</v>
      </c>
      <c r="B311" s="3">
        <f t="shared" si="13"/>
        <v>22.186111067404358</v>
      </c>
      <c r="C311" s="3">
        <f ca="1" t="shared" si="14"/>
        <v>26.62333328088523</v>
      </c>
    </row>
    <row r="312" spans="1:3" ht="12.75">
      <c r="A312">
        <f t="shared" si="12"/>
        <v>269</v>
      </c>
      <c r="B312" s="3">
        <f t="shared" si="13"/>
        <v>26.62333328088523</v>
      </c>
      <c r="C312" s="3">
        <f ca="1" t="shared" si="14"/>
        <v>18.295108187620407</v>
      </c>
    </row>
    <row r="313" spans="1:3" ht="12.75">
      <c r="A313">
        <f t="shared" si="12"/>
        <v>270</v>
      </c>
      <c r="B313" s="3">
        <f t="shared" si="13"/>
        <v>18.295108187620407</v>
      </c>
      <c r="C313" s="3">
        <f ca="1" t="shared" si="14"/>
        <v>15.407021574586361</v>
      </c>
    </row>
    <row r="314" spans="1:3" ht="12.75">
      <c r="A314">
        <f t="shared" si="12"/>
        <v>271</v>
      </c>
      <c r="B314" s="3">
        <f t="shared" si="13"/>
        <v>15.407021574586361</v>
      </c>
      <c r="C314" s="3">
        <f ca="1" t="shared" si="14"/>
        <v>18.48842588950363</v>
      </c>
    </row>
    <row r="315" spans="1:3" ht="12.75">
      <c r="A315">
        <f t="shared" si="12"/>
        <v>272</v>
      </c>
      <c r="B315" s="3">
        <f t="shared" si="13"/>
        <v>18.48842588950363</v>
      </c>
      <c r="C315" s="3">
        <f ca="1" t="shared" si="14"/>
        <v>22.186111067404358</v>
      </c>
    </row>
    <row r="316" spans="1:3" ht="12.75">
      <c r="A316">
        <f t="shared" si="12"/>
        <v>273</v>
      </c>
      <c r="B316" s="3">
        <f t="shared" si="13"/>
        <v>22.186111067404358</v>
      </c>
      <c r="C316" s="3">
        <f ca="1" t="shared" si="14"/>
        <v>26.62333328088523</v>
      </c>
    </row>
    <row r="317" spans="1:3" ht="12.75">
      <c r="A317">
        <f t="shared" si="12"/>
        <v>274</v>
      </c>
      <c r="B317" s="3">
        <f t="shared" si="13"/>
        <v>26.62333328088523</v>
      </c>
      <c r="C317" s="3">
        <f ca="1" t="shared" si="14"/>
        <v>18.295108187620407</v>
      </c>
    </row>
    <row r="318" spans="1:3" ht="12.75">
      <c r="A318">
        <f t="shared" si="12"/>
        <v>275</v>
      </c>
      <c r="B318" s="3">
        <f t="shared" si="13"/>
        <v>18.295108187620407</v>
      </c>
      <c r="C318" s="3">
        <f ca="1" t="shared" si="14"/>
        <v>15.407021574586361</v>
      </c>
    </row>
    <row r="319" spans="1:3" ht="12.75">
      <c r="A319">
        <f t="shared" si="12"/>
        <v>276</v>
      </c>
      <c r="B319" s="3">
        <f t="shared" si="13"/>
        <v>15.407021574586361</v>
      </c>
      <c r="C319" s="3">
        <f ca="1" t="shared" si="14"/>
        <v>18.48842588950363</v>
      </c>
    </row>
    <row r="320" spans="1:3" ht="12.75">
      <c r="A320">
        <f t="shared" si="12"/>
        <v>277</v>
      </c>
      <c r="B320" s="3">
        <f t="shared" si="13"/>
        <v>18.48842588950363</v>
      </c>
      <c r="C320" s="3">
        <f ca="1" t="shared" si="14"/>
        <v>22.186111067404358</v>
      </c>
    </row>
    <row r="321" spans="1:3" ht="12.75">
      <c r="A321">
        <f t="shared" si="12"/>
        <v>278</v>
      </c>
      <c r="B321" s="3">
        <f t="shared" si="13"/>
        <v>22.186111067404358</v>
      </c>
      <c r="C321" s="3">
        <f ca="1" t="shared" si="14"/>
        <v>26.62333328088523</v>
      </c>
    </row>
    <row r="322" spans="1:3" ht="12.75">
      <c r="A322">
        <f t="shared" si="12"/>
        <v>279</v>
      </c>
      <c r="B322" s="3">
        <f t="shared" si="13"/>
        <v>26.62333328088523</v>
      </c>
      <c r="C322" s="3">
        <f ca="1" t="shared" si="14"/>
        <v>18.295108187620407</v>
      </c>
    </row>
    <row r="323" spans="1:3" ht="12.75">
      <c r="A323">
        <f aca="true" t="shared" si="15" ref="A323:A363">A322+1</f>
        <v>280</v>
      </c>
      <c r="B323" s="3">
        <f aca="true" t="shared" si="16" ref="B323:B363">MIN(B322*$F$11,C322)</f>
        <v>18.295108187620407</v>
      </c>
      <c r="C323" s="3">
        <f aca="true" ca="1" t="shared" si="17" ref="C323:C363">MAX(0,C322-B323)+OFFSET(C323,-$F$12,-1)</f>
        <v>15.407021574586361</v>
      </c>
    </row>
    <row r="324" spans="1:3" ht="12.75">
      <c r="A324">
        <f t="shared" si="15"/>
        <v>281</v>
      </c>
      <c r="B324" s="3">
        <f t="shared" si="16"/>
        <v>15.407021574586361</v>
      </c>
      <c r="C324" s="3">
        <f ca="1" t="shared" si="17"/>
        <v>18.48842588950363</v>
      </c>
    </row>
    <row r="325" spans="1:3" ht="12.75">
      <c r="A325">
        <f t="shared" si="15"/>
        <v>282</v>
      </c>
      <c r="B325" s="3">
        <f t="shared" si="16"/>
        <v>18.48842588950363</v>
      </c>
      <c r="C325" s="3">
        <f ca="1" t="shared" si="17"/>
        <v>22.186111067404358</v>
      </c>
    </row>
    <row r="326" spans="1:3" ht="12.75">
      <c r="A326">
        <f t="shared" si="15"/>
        <v>283</v>
      </c>
      <c r="B326" s="3">
        <f t="shared" si="16"/>
        <v>22.186111067404358</v>
      </c>
      <c r="C326" s="3">
        <f ca="1" t="shared" si="17"/>
        <v>26.62333328088523</v>
      </c>
    </row>
    <row r="327" spans="1:3" ht="12.75">
      <c r="A327">
        <f t="shared" si="15"/>
        <v>284</v>
      </c>
      <c r="B327" s="3">
        <f t="shared" si="16"/>
        <v>26.62333328088523</v>
      </c>
      <c r="C327" s="3">
        <f ca="1" t="shared" si="17"/>
        <v>18.295108187620407</v>
      </c>
    </row>
    <row r="328" spans="1:3" ht="12.75">
      <c r="A328">
        <f t="shared" si="15"/>
        <v>285</v>
      </c>
      <c r="B328" s="3">
        <f t="shared" si="16"/>
        <v>18.295108187620407</v>
      </c>
      <c r="C328" s="3">
        <f ca="1" t="shared" si="17"/>
        <v>15.407021574586361</v>
      </c>
    </row>
    <row r="329" spans="1:3" ht="12.75">
      <c r="A329">
        <f t="shared" si="15"/>
        <v>286</v>
      </c>
      <c r="B329" s="3">
        <f t="shared" si="16"/>
        <v>15.407021574586361</v>
      </c>
      <c r="C329" s="3">
        <f ca="1" t="shared" si="17"/>
        <v>18.48842588950363</v>
      </c>
    </row>
    <row r="330" spans="1:3" ht="12.75">
      <c r="A330">
        <f t="shared" si="15"/>
        <v>287</v>
      </c>
      <c r="B330" s="3">
        <f t="shared" si="16"/>
        <v>18.48842588950363</v>
      </c>
      <c r="C330" s="3">
        <f ca="1" t="shared" si="17"/>
        <v>22.186111067404358</v>
      </c>
    </row>
    <row r="331" spans="1:3" ht="12.75">
      <c r="A331">
        <f t="shared" si="15"/>
        <v>288</v>
      </c>
      <c r="B331" s="3">
        <f t="shared" si="16"/>
        <v>22.186111067404358</v>
      </c>
      <c r="C331" s="3">
        <f ca="1" t="shared" si="17"/>
        <v>26.62333328088523</v>
      </c>
    </row>
    <row r="332" spans="1:3" ht="12.75">
      <c r="A332">
        <f t="shared" si="15"/>
        <v>289</v>
      </c>
      <c r="B332" s="3">
        <f t="shared" si="16"/>
        <v>26.62333328088523</v>
      </c>
      <c r="C332" s="3">
        <f ca="1" t="shared" si="17"/>
        <v>18.295108187620407</v>
      </c>
    </row>
    <row r="333" spans="1:3" ht="12.75">
      <c r="A333">
        <f t="shared" si="15"/>
        <v>290</v>
      </c>
      <c r="B333" s="3">
        <f t="shared" si="16"/>
        <v>18.295108187620407</v>
      </c>
      <c r="C333" s="3">
        <f ca="1" t="shared" si="17"/>
        <v>15.407021574586361</v>
      </c>
    </row>
    <row r="334" spans="1:3" ht="12.75">
      <c r="A334">
        <f t="shared" si="15"/>
        <v>291</v>
      </c>
      <c r="B334" s="3">
        <f t="shared" si="16"/>
        <v>15.407021574586361</v>
      </c>
      <c r="C334" s="3">
        <f ca="1" t="shared" si="17"/>
        <v>18.48842588950363</v>
      </c>
    </row>
    <row r="335" spans="1:3" ht="12.75">
      <c r="A335">
        <f t="shared" si="15"/>
        <v>292</v>
      </c>
      <c r="B335" s="3">
        <f t="shared" si="16"/>
        <v>18.48842588950363</v>
      </c>
      <c r="C335" s="3">
        <f ca="1" t="shared" si="17"/>
        <v>22.186111067404358</v>
      </c>
    </row>
    <row r="336" spans="1:3" ht="12.75">
      <c r="A336">
        <f t="shared" si="15"/>
        <v>293</v>
      </c>
      <c r="B336" s="3">
        <f t="shared" si="16"/>
        <v>22.186111067404358</v>
      </c>
      <c r="C336" s="3">
        <f ca="1" t="shared" si="17"/>
        <v>26.62333328088523</v>
      </c>
    </row>
    <row r="337" spans="1:3" ht="12.75">
      <c r="A337">
        <f t="shared" si="15"/>
        <v>294</v>
      </c>
      <c r="B337" s="3">
        <f t="shared" si="16"/>
        <v>26.62333328088523</v>
      </c>
      <c r="C337" s="3">
        <f ca="1" t="shared" si="17"/>
        <v>18.295108187620407</v>
      </c>
    </row>
    <row r="338" spans="1:3" ht="12.75">
      <c r="A338">
        <f t="shared" si="15"/>
        <v>295</v>
      </c>
      <c r="B338" s="3">
        <f t="shared" si="16"/>
        <v>18.295108187620407</v>
      </c>
      <c r="C338" s="3">
        <f ca="1" t="shared" si="17"/>
        <v>15.407021574586361</v>
      </c>
    </row>
    <row r="339" spans="1:3" ht="12.75">
      <c r="A339">
        <f t="shared" si="15"/>
        <v>296</v>
      </c>
      <c r="B339" s="3">
        <f t="shared" si="16"/>
        <v>15.407021574586361</v>
      </c>
      <c r="C339" s="3">
        <f ca="1" t="shared" si="17"/>
        <v>18.48842588950363</v>
      </c>
    </row>
    <row r="340" spans="1:3" ht="12.75">
      <c r="A340">
        <f t="shared" si="15"/>
        <v>297</v>
      </c>
      <c r="B340" s="3">
        <f t="shared" si="16"/>
        <v>18.48842588950363</v>
      </c>
      <c r="C340" s="3">
        <f ca="1" t="shared" si="17"/>
        <v>22.186111067404358</v>
      </c>
    </row>
    <row r="341" spans="1:3" ht="12.75">
      <c r="A341">
        <f t="shared" si="15"/>
        <v>298</v>
      </c>
      <c r="B341" s="3">
        <f t="shared" si="16"/>
        <v>22.186111067404358</v>
      </c>
      <c r="C341" s="3">
        <f ca="1" t="shared" si="17"/>
        <v>26.62333328088523</v>
      </c>
    </row>
    <row r="342" spans="1:3" ht="12.75">
      <c r="A342">
        <f t="shared" si="15"/>
        <v>299</v>
      </c>
      <c r="B342" s="3">
        <f t="shared" si="16"/>
        <v>26.62333328088523</v>
      </c>
      <c r="C342" s="3">
        <f ca="1" t="shared" si="17"/>
        <v>18.295108187620407</v>
      </c>
    </row>
    <row r="343" spans="1:3" ht="12.75">
      <c r="A343">
        <f t="shared" si="15"/>
        <v>300</v>
      </c>
      <c r="B343" s="3">
        <f t="shared" si="16"/>
        <v>18.295108187620407</v>
      </c>
      <c r="C343" s="3">
        <f ca="1" t="shared" si="17"/>
        <v>15.407021574586361</v>
      </c>
    </row>
    <row r="344" spans="1:3" ht="12.75">
      <c r="A344">
        <f t="shared" si="15"/>
        <v>301</v>
      </c>
      <c r="B344" s="3">
        <f t="shared" si="16"/>
        <v>15.407021574586361</v>
      </c>
      <c r="C344" s="3">
        <f ca="1" t="shared" si="17"/>
        <v>18.48842588950363</v>
      </c>
    </row>
    <row r="345" spans="1:3" ht="12.75">
      <c r="A345">
        <f t="shared" si="15"/>
        <v>302</v>
      </c>
      <c r="B345" s="3">
        <f t="shared" si="16"/>
        <v>18.48842588950363</v>
      </c>
      <c r="C345" s="3">
        <f ca="1" t="shared" si="17"/>
        <v>22.186111067404358</v>
      </c>
    </row>
    <row r="346" spans="1:3" ht="12.75">
      <c r="A346">
        <f t="shared" si="15"/>
        <v>303</v>
      </c>
      <c r="B346" s="3">
        <f t="shared" si="16"/>
        <v>22.186111067404358</v>
      </c>
      <c r="C346" s="3">
        <f ca="1" t="shared" si="17"/>
        <v>26.62333328088523</v>
      </c>
    </row>
    <row r="347" spans="1:3" ht="12.75">
      <c r="A347">
        <f t="shared" si="15"/>
        <v>304</v>
      </c>
      <c r="B347" s="3">
        <f t="shared" si="16"/>
        <v>26.62333328088523</v>
      </c>
      <c r="C347" s="3">
        <f ca="1" t="shared" si="17"/>
        <v>18.295108187620407</v>
      </c>
    </row>
    <row r="348" spans="1:3" ht="12.75">
      <c r="A348">
        <f t="shared" si="15"/>
        <v>305</v>
      </c>
      <c r="B348" s="3">
        <f t="shared" si="16"/>
        <v>18.295108187620407</v>
      </c>
      <c r="C348" s="3">
        <f ca="1" t="shared" si="17"/>
        <v>15.407021574586361</v>
      </c>
    </row>
    <row r="349" spans="1:3" ht="12.75">
      <c r="A349">
        <f t="shared" si="15"/>
        <v>306</v>
      </c>
      <c r="B349" s="3">
        <f t="shared" si="16"/>
        <v>15.407021574586361</v>
      </c>
      <c r="C349" s="3">
        <f ca="1" t="shared" si="17"/>
        <v>18.48842588950363</v>
      </c>
    </row>
    <row r="350" spans="1:3" ht="12.75">
      <c r="A350">
        <f t="shared" si="15"/>
        <v>307</v>
      </c>
      <c r="B350" s="3">
        <f t="shared" si="16"/>
        <v>18.48842588950363</v>
      </c>
      <c r="C350" s="3">
        <f ca="1" t="shared" si="17"/>
        <v>22.186111067404358</v>
      </c>
    </row>
    <row r="351" spans="1:3" ht="12.75">
      <c r="A351">
        <f t="shared" si="15"/>
        <v>308</v>
      </c>
      <c r="B351" s="3">
        <f t="shared" si="16"/>
        <v>22.186111067404358</v>
      </c>
      <c r="C351" s="3">
        <f ca="1" t="shared" si="17"/>
        <v>26.62333328088523</v>
      </c>
    </row>
    <row r="352" spans="1:3" ht="12.75">
      <c r="A352">
        <f t="shared" si="15"/>
        <v>309</v>
      </c>
      <c r="B352" s="3">
        <f t="shared" si="16"/>
        <v>26.62333328088523</v>
      </c>
      <c r="C352" s="3">
        <f ca="1" t="shared" si="17"/>
        <v>18.295108187620407</v>
      </c>
    </row>
    <row r="353" spans="1:3" ht="12.75">
      <c r="A353">
        <f t="shared" si="15"/>
        <v>310</v>
      </c>
      <c r="B353" s="3">
        <f t="shared" si="16"/>
        <v>18.295108187620407</v>
      </c>
      <c r="C353" s="3">
        <f ca="1" t="shared" si="17"/>
        <v>15.407021574586361</v>
      </c>
    </row>
    <row r="354" spans="1:3" ht="12.75">
      <c r="A354">
        <f t="shared" si="15"/>
        <v>311</v>
      </c>
      <c r="B354" s="3">
        <f t="shared" si="16"/>
        <v>15.407021574586361</v>
      </c>
      <c r="C354" s="3">
        <f ca="1" t="shared" si="17"/>
        <v>18.48842588950363</v>
      </c>
    </row>
    <row r="355" spans="1:3" ht="12.75">
      <c r="A355">
        <f t="shared" si="15"/>
        <v>312</v>
      </c>
      <c r="B355" s="3">
        <f t="shared" si="16"/>
        <v>18.48842588950363</v>
      </c>
      <c r="C355" s="3">
        <f ca="1" t="shared" si="17"/>
        <v>22.186111067404358</v>
      </c>
    </row>
    <row r="356" spans="1:3" ht="12.75">
      <c r="A356">
        <f t="shared" si="15"/>
        <v>313</v>
      </c>
      <c r="B356" s="3">
        <f t="shared" si="16"/>
        <v>22.186111067404358</v>
      </c>
      <c r="C356" s="3">
        <f ca="1" t="shared" si="17"/>
        <v>26.62333328088523</v>
      </c>
    </row>
    <row r="357" spans="1:3" ht="12.75">
      <c r="A357">
        <f t="shared" si="15"/>
        <v>314</v>
      </c>
      <c r="B357" s="3">
        <f t="shared" si="16"/>
        <v>26.62333328088523</v>
      </c>
      <c r="C357" s="3">
        <f ca="1" t="shared" si="17"/>
        <v>18.295108187620407</v>
      </c>
    </row>
    <row r="358" spans="1:3" ht="12.75">
      <c r="A358">
        <f t="shared" si="15"/>
        <v>315</v>
      </c>
      <c r="B358" s="3">
        <f t="shared" si="16"/>
        <v>18.295108187620407</v>
      </c>
      <c r="C358" s="3">
        <f ca="1" t="shared" si="17"/>
        <v>15.407021574586361</v>
      </c>
    </row>
    <row r="359" spans="1:3" ht="12.75">
      <c r="A359">
        <f t="shared" si="15"/>
        <v>316</v>
      </c>
      <c r="B359" s="3">
        <f t="shared" si="16"/>
        <v>15.407021574586361</v>
      </c>
      <c r="C359" s="3">
        <f ca="1" t="shared" si="17"/>
        <v>18.48842588950363</v>
      </c>
    </row>
    <row r="360" spans="1:3" ht="12.75">
      <c r="A360">
        <f t="shared" si="15"/>
        <v>317</v>
      </c>
      <c r="B360" s="3">
        <f t="shared" si="16"/>
        <v>18.48842588950363</v>
      </c>
      <c r="C360" s="3">
        <f ca="1" t="shared" si="17"/>
        <v>22.186111067404358</v>
      </c>
    </row>
    <row r="361" spans="1:3" ht="12.75">
      <c r="A361">
        <f t="shared" si="15"/>
        <v>318</v>
      </c>
      <c r="B361" s="3">
        <f t="shared" si="16"/>
        <v>22.186111067404358</v>
      </c>
      <c r="C361" s="3">
        <f ca="1" t="shared" si="17"/>
        <v>26.62333328088523</v>
      </c>
    </row>
    <row r="362" spans="1:3" ht="12.75">
      <c r="A362">
        <f t="shared" si="15"/>
        <v>319</v>
      </c>
      <c r="B362" s="3">
        <f t="shared" si="16"/>
        <v>26.62333328088523</v>
      </c>
      <c r="C362" s="3">
        <f ca="1" t="shared" si="17"/>
        <v>18.295108187620407</v>
      </c>
    </row>
    <row r="363" spans="1:3" ht="12.75">
      <c r="A363">
        <f t="shared" si="15"/>
        <v>320</v>
      </c>
      <c r="B363" s="3">
        <f t="shared" si="16"/>
        <v>18.295108187620407</v>
      </c>
      <c r="C363" s="3">
        <f ca="1" t="shared" si="17"/>
        <v>15.407021574586361</v>
      </c>
    </row>
    <row r="364" spans="1:3" ht="12.75">
      <c r="A364">
        <f>A363+1</f>
        <v>321</v>
      </c>
      <c r="B364" s="3">
        <f>MIN(B363*$F$11,C363)</f>
        <v>15.407021574586361</v>
      </c>
      <c r="C364" s="3">
        <f ca="1">MAX(0,C363-B364)+OFFSET(C364,-$F$12,-1)</f>
        <v>18.48842588950363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B23" sqref="B23"/>
    </sheetView>
  </sheetViews>
  <sheetFormatPr defaultColWidth="11.00390625" defaultRowHeight="12.75"/>
  <cols>
    <col min="6" max="6" width="8.625" style="0" customWidth="1"/>
    <col min="7" max="7" width="4.625" style="0" customWidth="1"/>
    <col min="9" max="9" width="12.00390625" style="0" bestFit="1" customWidth="1"/>
    <col min="12" max="12" width="11.00390625" style="0" bestFit="1" customWidth="1"/>
  </cols>
  <sheetData>
    <row r="1" spans="1:14" ht="12.75">
      <c r="A1" t="s">
        <v>30</v>
      </c>
      <c r="B1" t="s">
        <v>29</v>
      </c>
      <c r="N1" t="s">
        <v>31</v>
      </c>
    </row>
    <row r="2" spans="1:15" ht="12.75">
      <c r="A2">
        <v>10000</v>
      </c>
      <c r="B2">
        <v>100</v>
      </c>
      <c r="C2">
        <f>LOG(A2+$E$2)/LOG(10)</f>
        <v>4</v>
      </c>
      <c r="D2">
        <f>LOG(B2*1000000)</f>
        <v>8</v>
      </c>
      <c r="E2">
        <v>0</v>
      </c>
      <c r="F2">
        <f>EXP(($E$2-A2)/$E$3)</f>
        <v>4.5399929762484854E-05</v>
      </c>
      <c r="H2">
        <f>$I$4*($I$3-A2)^$I$2</f>
        <v>178.88543819998327</v>
      </c>
      <c r="I2">
        <v>2.5</v>
      </c>
      <c r="K2">
        <v>2</v>
      </c>
      <c r="L2">
        <v>11000</v>
      </c>
      <c r="M2">
        <f aca="true" t="shared" si="0" ref="M2:M9">$L$2-A2</f>
        <v>1000</v>
      </c>
      <c r="N2">
        <f>$L$4+($L$3/(A2+$O$2))</f>
        <v>229.86560477849676</v>
      </c>
      <c r="O2">
        <v>45</v>
      </c>
    </row>
    <row r="3" spans="1:14" ht="12.75">
      <c r="A3">
        <v>2000</v>
      </c>
      <c r="B3">
        <v>300</v>
      </c>
      <c r="C3">
        <f aca="true" t="shared" si="1" ref="C3:C9">LOG(A3+$E$2)/LOG(10)</f>
        <v>3.3010299956639813</v>
      </c>
      <c r="D3">
        <f aca="true" t="shared" si="2" ref="D3:D9">LOG(B3*1000000)</f>
        <v>8.477121254719663</v>
      </c>
      <c r="E3">
        <v>1000</v>
      </c>
      <c r="F3">
        <f aca="true" t="shared" si="3" ref="F3:F9">EXP(($E$2-A3)/$E$3)</f>
        <v>0.1353352832366127</v>
      </c>
      <c r="H3">
        <f aca="true" t="shared" si="4" ref="H3:H9">$I$4*($I$3-A3)^$I$2</f>
        <v>10000.00000000004</v>
      </c>
      <c r="I3">
        <v>12000</v>
      </c>
      <c r="K3">
        <v>1</v>
      </c>
      <c r="L3">
        <v>300000</v>
      </c>
      <c r="M3">
        <f t="shared" si="0"/>
        <v>9000</v>
      </c>
      <c r="N3">
        <f aca="true" t="shared" si="5" ref="N3:N9">$L$4+($L$3/(A3+$O$2))</f>
        <v>346.69926650366745</v>
      </c>
    </row>
    <row r="4" spans="1:14" ht="12.75">
      <c r="A4">
        <v>200</v>
      </c>
      <c r="B4">
        <v>1000</v>
      </c>
      <c r="C4">
        <f t="shared" si="1"/>
        <v>2.3010299956639813</v>
      </c>
      <c r="D4">
        <f t="shared" si="2"/>
        <v>9</v>
      </c>
      <c r="F4">
        <f t="shared" si="3"/>
        <v>0.8187307530779818</v>
      </c>
      <c r="H4">
        <f t="shared" si="4"/>
        <v>15125.335555947202</v>
      </c>
      <c r="I4">
        <v>1E-06</v>
      </c>
      <c r="K4">
        <v>1</v>
      </c>
      <c r="L4">
        <v>200</v>
      </c>
      <c r="M4">
        <f t="shared" si="0"/>
        <v>10800</v>
      </c>
      <c r="N4">
        <f t="shared" si="5"/>
        <v>1424.4897959183672</v>
      </c>
    </row>
    <row r="5" spans="1:14" ht="12.75">
      <c r="A5">
        <v>75</v>
      </c>
      <c r="B5">
        <v>2000</v>
      </c>
      <c r="C5">
        <f t="shared" si="1"/>
        <v>1.8750612633917</v>
      </c>
      <c r="D5">
        <f t="shared" si="2"/>
        <v>9.301029995663981</v>
      </c>
      <c r="F5">
        <f t="shared" si="3"/>
        <v>0.9277434863285529</v>
      </c>
      <c r="H5">
        <f t="shared" si="4"/>
        <v>15529.088653107214</v>
      </c>
      <c r="M5">
        <f t="shared" si="0"/>
        <v>10925</v>
      </c>
      <c r="N5">
        <f t="shared" si="5"/>
        <v>2700</v>
      </c>
    </row>
    <row r="6" spans="1:14" ht="12.75">
      <c r="A6">
        <v>43</v>
      </c>
      <c r="B6">
        <v>3000</v>
      </c>
      <c r="C6">
        <f t="shared" si="1"/>
        <v>1.6334684555795864</v>
      </c>
      <c r="D6">
        <f t="shared" si="2"/>
        <v>9.477121254719663</v>
      </c>
      <c r="F6">
        <f t="shared" si="3"/>
        <v>0.9579113900670306</v>
      </c>
      <c r="H6">
        <f t="shared" si="4"/>
        <v>15633.476786527717</v>
      </c>
      <c r="M6">
        <f t="shared" si="0"/>
        <v>10957</v>
      </c>
      <c r="N6">
        <f t="shared" si="5"/>
        <v>3609.090909090909</v>
      </c>
    </row>
    <row r="7" spans="1:14" ht="12.75">
      <c r="A7">
        <v>31</v>
      </c>
      <c r="B7">
        <v>4000</v>
      </c>
      <c r="C7">
        <f t="shared" si="1"/>
        <v>1.4913616938342726</v>
      </c>
      <c r="D7">
        <f t="shared" si="2"/>
        <v>9.602059991327963</v>
      </c>
      <c r="F7">
        <f t="shared" si="3"/>
        <v>0.9694755730760259</v>
      </c>
      <c r="H7">
        <f t="shared" si="4"/>
        <v>15672.730560956588</v>
      </c>
      <c r="M7">
        <f t="shared" si="0"/>
        <v>10969</v>
      </c>
      <c r="N7">
        <f t="shared" si="5"/>
        <v>4147.368421052632</v>
      </c>
    </row>
    <row r="8" spans="1:14" ht="12.75">
      <c r="A8">
        <v>18</v>
      </c>
      <c r="B8">
        <v>5000</v>
      </c>
      <c r="C8">
        <f t="shared" si="1"/>
        <v>1.255272505103306</v>
      </c>
      <c r="D8">
        <f t="shared" si="2"/>
        <v>9.698970004336019</v>
      </c>
      <c r="F8">
        <f t="shared" si="3"/>
        <v>0.9821610323583008</v>
      </c>
      <c r="H8">
        <f t="shared" si="4"/>
        <v>15715.322151588758</v>
      </c>
      <c r="M8">
        <f t="shared" si="0"/>
        <v>10982</v>
      </c>
      <c r="N8">
        <f t="shared" si="5"/>
        <v>4961.9047619047615</v>
      </c>
    </row>
    <row r="9" spans="1:14" ht="12.75">
      <c r="A9">
        <v>6</v>
      </c>
      <c r="B9">
        <v>6000</v>
      </c>
      <c r="C9">
        <f t="shared" si="1"/>
        <v>0.7781512503836436</v>
      </c>
      <c r="D9">
        <f t="shared" si="2"/>
        <v>9.778151250383644</v>
      </c>
      <c r="F9">
        <f t="shared" si="3"/>
        <v>0.9940179640539353</v>
      </c>
      <c r="H9">
        <f t="shared" si="4"/>
        <v>15754.699037716879</v>
      </c>
      <c r="M9">
        <f t="shared" si="0"/>
        <v>10994</v>
      </c>
      <c r="N9">
        <f t="shared" si="5"/>
        <v>6082.35294117647</v>
      </c>
    </row>
    <row r="11" ht="12.75">
      <c r="N11" s="1" t="s">
        <v>5</v>
      </c>
    </row>
    <row r="12" spans="8:14" ht="12.75">
      <c r="H12" s="1" t="s">
        <v>6</v>
      </c>
      <c r="N12" t="s">
        <v>32</v>
      </c>
    </row>
    <row r="13" spans="8:14" ht="12.75">
      <c r="H13" t="s">
        <v>7</v>
      </c>
      <c r="N13" t="s">
        <v>33</v>
      </c>
    </row>
    <row r="14" spans="8:14" ht="12.75">
      <c r="H14" t="s">
        <v>10</v>
      </c>
      <c r="N14" t="s">
        <v>0</v>
      </c>
    </row>
    <row r="15" spans="8:14" ht="12.75">
      <c r="H15" t="s">
        <v>8</v>
      </c>
      <c r="N15" t="s">
        <v>1</v>
      </c>
    </row>
    <row r="16" spans="8:14" ht="12.75">
      <c r="H16" t="s">
        <v>9</v>
      </c>
      <c r="N16" t="s">
        <v>2</v>
      </c>
    </row>
    <row r="17" ht="12.75">
      <c r="N17" t="s">
        <v>3</v>
      </c>
    </row>
    <row r="18" ht="12.75">
      <c r="N18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Bystroff</dc:creator>
  <cp:keywords/>
  <dc:description/>
  <cp:lastModifiedBy>Chris Bystroff</cp:lastModifiedBy>
  <dcterms:created xsi:type="dcterms:W3CDTF">2005-11-14T20:52:56Z</dcterms:created>
  <cp:category/>
  <cp:version/>
  <cp:contentType/>
  <cp:contentStatus/>
</cp:coreProperties>
</file>