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3920" windowHeight="14220"/>
  </bookViews>
  <sheets>
    <sheet name="realfigur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1" l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M71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M4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M23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51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27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3" i="1"/>
  <c r="O52" i="1"/>
  <c r="O51" i="1"/>
  <c r="N52" i="1"/>
  <c r="N51" i="1"/>
  <c r="O28" i="1"/>
  <c r="O27" i="1"/>
  <c r="N28" i="1"/>
  <c r="N27" i="1"/>
  <c r="O4" i="1"/>
  <c r="O3" i="1"/>
  <c r="N4" i="1"/>
  <c r="N3" i="1"/>
  <c r="L23" i="1"/>
  <c r="L47" i="1"/>
  <c r="L71" i="1"/>
</calcChain>
</file>

<file path=xl/sharedStrings.xml><?xml version="1.0" encoding="utf-8"?>
<sst xmlns="http://schemas.openxmlformats.org/spreadsheetml/2006/main" count="67" uniqueCount="25">
  <si>
    <t>Radius=8</t>
  </si>
  <si>
    <t>Method=MD</t>
  </si>
  <si>
    <t>1gxu-1gxt</t>
  </si>
  <si>
    <t>1gd0-1cgq</t>
  </si>
  <si>
    <t>1h4g-1h4h</t>
  </si>
  <si>
    <t>1i0d-1dpm</t>
  </si>
  <si>
    <t>1bws-1e6u</t>
  </si>
  <si>
    <t>1fuo-1fur</t>
  </si>
  <si>
    <t>1h6x-1dyo</t>
  </si>
  <si>
    <t>1bpl-1e40</t>
  </si>
  <si>
    <t>1fr2-1bxi</t>
  </si>
  <si>
    <t>1k61-1le8</t>
  </si>
  <si>
    <t>1idp-7std</t>
  </si>
  <si>
    <t>1acd-1a2d</t>
  </si>
  <si>
    <t>1dan-1a21</t>
  </si>
  <si>
    <t>1frw-1h4e</t>
  </si>
  <si>
    <t>1a6i-1du7</t>
  </si>
  <si>
    <t>1eaq-1h9d</t>
  </si>
  <si>
    <t>1jcd-1eq7</t>
  </si>
  <si>
    <t>1kho-1gyg</t>
  </si>
  <si>
    <t>1fqk-1cip</t>
  </si>
  <si>
    <t>1im2-1do0</t>
  </si>
  <si>
    <t>Method=BACKRUB</t>
  </si>
  <si>
    <t>Method=KIC</t>
  </si>
  <si>
    <t>replicate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</si>
</sst>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realfigure!$M$3:$M$22</c:f>
                <c:numCache>
                  <c:formatCode>General</c:formatCode>
                  <c:ptCount val="20"/>
                  <c:pt idx="0">
                    <c:v>2.294404200138986</c:v>
                  </c:pt>
                  <c:pt idx="1">
                    <c:v>3.127561704382714</c:v>
                  </c:pt>
                  <c:pt idx="2">
                    <c:v>2.008103001769513</c:v>
                  </c:pt>
                  <c:pt idx="3">
                    <c:v>0.556414598495939</c:v>
                  </c:pt>
                  <c:pt idx="4">
                    <c:v>1.39017187328378</c:v>
                  </c:pt>
                  <c:pt idx="5">
                    <c:v>1.012126163085477</c:v>
                  </c:pt>
                  <c:pt idx="6">
                    <c:v>1.64737908268189</c:v>
                  </c:pt>
                  <c:pt idx="7">
                    <c:v>0.606478434864386</c:v>
                  </c:pt>
                  <c:pt idx="8">
                    <c:v>3.488432106543517</c:v>
                  </c:pt>
                  <c:pt idx="9">
                    <c:v>1.57527187542318</c:v>
                  </c:pt>
                  <c:pt idx="10">
                    <c:v>3.37594434508016</c:v>
                  </c:pt>
                  <c:pt idx="11">
                    <c:v>1.584980457487768</c:v>
                  </c:pt>
                  <c:pt idx="12">
                    <c:v>2.738297209022903</c:v>
                  </c:pt>
                  <c:pt idx="13">
                    <c:v>0.527332602518616</c:v>
                  </c:pt>
                  <c:pt idx="14">
                    <c:v>0.677989168443663</c:v>
                  </c:pt>
                  <c:pt idx="15">
                    <c:v>0.826482420245694</c:v>
                  </c:pt>
                  <c:pt idx="16">
                    <c:v>1.932183566158592</c:v>
                  </c:pt>
                  <c:pt idx="17">
                    <c:v>0.407003855784829</c:v>
                  </c:pt>
                  <c:pt idx="18">
                    <c:v>1.400308488142824</c:v>
                  </c:pt>
                  <c:pt idx="19">
                    <c:v>1.077019632056453</c:v>
                  </c:pt>
                </c:numCache>
              </c:numRef>
            </c:plus>
            <c:minus>
              <c:numRef>
                <c:f>realfigure!$M$3:$M$22</c:f>
                <c:numCache>
                  <c:formatCode>General</c:formatCode>
                  <c:ptCount val="20"/>
                  <c:pt idx="0">
                    <c:v>2.294404200138986</c:v>
                  </c:pt>
                  <c:pt idx="1">
                    <c:v>3.127561704382714</c:v>
                  </c:pt>
                  <c:pt idx="2">
                    <c:v>2.008103001769513</c:v>
                  </c:pt>
                  <c:pt idx="3">
                    <c:v>0.556414598495939</c:v>
                  </c:pt>
                  <c:pt idx="4">
                    <c:v>1.39017187328378</c:v>
                  </c:pt>
                  <c:pt idx="5">
                    <c:v>1.012126163085477</c:v>
                  </c:pt>
                  <c:pt idx="6">
                    <c:v>1.64737908268189</c:v>
                  </c:pt>
                  <c:pt idx="7">
                    <c:v>0.606478434864386</c:v>
                  </c:pt>
                  <c:pt idx="8">
                    <c:v>3.488432106543517</c:v>
                  </c:pt>
                  <c:pt idx="9">
                    <c:v>1.57527187542318</c:v>
                  </c:pt>
                  <c:pt idx="10">
                    <c:v>3.37594434508016</c:v>
                  </c:pt>
                  <c:pt idx="11">
                    <c:v>1.584980457487768</c:v>
                  </c:pt>
                  <c:pt idx="12">
                    <c:v>2.738297209022903</c:v>
                  </c:pt>
                  <c:pt idx="13">
                    <c:v>0.527332602518616</c:v>
                  </c:pt>
                  <c:pt idx="14">
                    <c:v>0.677989168443663</c:v>
                  </c:pt>
                  <c:pt idx="15">
                    <c:v>0.826482420245694</c:v>
                  </c:pt>
                  <c:pt idx="16">
                    <c:v>1.932183566158592</c:v>
                  </c:pt>
                  <c:pt idx="17">
                    <c:v>0.407003855784829</c:v>
                  </c:pt>
                  <c:pt idx="18">
                    <c:v>1.400308488142824</c:v>
                  </c:pt>
                  <c:pt idx="19">
                    <c:v>1.077019632056453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realfigure!$A$3:$A$22</c:f>
              <c:strCache>
                <c:ptCount val="20"/>
                <c:pt idx="0">
                  <c:v>1gxu-1gxt</c:v>
                </c:pt>
                <c:pt idx="1">
                  <c:v>1gd0-1cgq</c:v>
                </c:pt>
                <c:pt idx="2">
                  <c:v>1h4g-1h4h</c:v>
                </c:pt>
                <c:pt idx="3">
                  <c:v>1i0d-1dpm</c:v>
                </c:pt>
                <c:pt idx="4">
                  <c:v>1bws-1e6u</c:v>
                </c:pt>
                <c:pt idx="5">
                  <c:v>1fuo-1fur</c:v>
                </c:pt>
                <c:pt idx="6">
                  <c:v>1h6x-1dyo</c:v>
                </c:pt>
                <c:pt idx="7">
                  <c:v>1bpl-1e40</c:v>
                </c:pt>
                <c:pt idx="8">
                  <c:v>1fr2-1bxi</c:v>
                </c:pt>
                <c:pt idx="9">
                  <c:v>1k61-1le8</c:v>
                </c:pt>
                <c:pt idx="10">
                  <c:v>1idp-7std</c:v>
                </c:pt>
                <c:pt idx="11">
                  <c:v>1acd-1a2d</c:v>
                </c:pt>
                <c:pt idx="12">
                  <c:v>1dan-1a21</c:v>
                </c:pt>
                <c:pt idx="13">
                  <c:v>1frw-1h4e</c:v>
                </c:pt>
                <c:pt idx="14">
                  <c:v>1a6i-1du7</c:v>
                </c:pt>
                <c:pt idx="15">
                  <c:v>1eaq-1h9d</c:v>
                </c:pt>
                <c:pt idx="16">
                  <c:v>1jcd-1eq7</c:v>
                </c:pt>
                <c:pt idx="17">
                  <c:v>1kho-1gyg</c:v>
                </c:pt>
                <c:pt idx="18">
                  <c:v>1fqk-1cip</c:v>
                </c:pt>
                <c:pt idx="19">
                  <c:v>1im2-1do0</c:v>
                </c:pt>
              </c:strCache>
            </c:strRef>
          </c:cat>
          <c:val>
            <c:numRef>
              <c:f>realfigure!$L$3:$L$22</c:f>
              <c:numCache>
                <c:formatCode>General</c:formatCode>
                <c:ptCount val="20"/>
                <c:pt idx="0">
                  <c:v>52.15909090908</c:v>
                </c:pt>
                <c:pt idx="1">
                  <c:v>56.75438596490998</c:v>
                </c:pt>
                <c:pt idx="2">
                  <c:v>51.60194174757</c:v>
                </c:pt>
                <c:pt idx="3">
                  <c:v>34.28571428572</c:v>
                </c:pt>
                <c:pt idx="4">
                  <c:v>53.8535031847</c:v>
                </c:pt>
                <c:pt idx="5">
                  <c:v>59.02654867257</c:v>
                </c:pt>
                <c:pt idx="6">
                  <c:v>54.74358974357998</c:v>
                </c:pt>
                <c:pt idx="7">
                  <c:v>32.89655172415</c:v>
                </c:pt>
                <c:pt idx="8">
                  <c:v>46.38554216868</c:v>
                </c:pt>
                <c:pt idx="9">
                  <c:v>27.66666666667</c:v>
                </c:pt>
                <c:pt idx="10">
                  <c:v>53.40136054422</c:v>
                </c:pt>
                <c:pt idx="11">
                  <c:v>31.3076923077</c:v>
                </c:pt>
                <c:pt idx="12">
                  <c:v>44.26666666666</c:v>
                </c:pt>
                <c:pt idx="13">
                  <c:v>31.92307692306</c:v>
                </c:pt>
                <c:pt idx="14">
                  <c:v>28.65284974093</c:v>
                </c:pt>
                <c:pt idx="15">
                  <c:v>27.28813559322</c:v>
                </c:pt>
                <c:pt idx="16">
                  <c:v>20.0</c:v>
                </c:pt>
                <c:pt idx="17">
                  <c:v>35.32432432431001</c:v>
                </c:pt>
                <c:pt idx="18">
                  <c:v>59.2356687898</c:v>
                </c:pt>
                <c:pt idx="19">
                  <c:v>51.28358208956</c:v>
                </c:pt>
              </c:numCache>
            </c:numRef>
          </c:val>
        </c:ser>
        <c:ser>
          <c:idx val="1"/>
          <c:order val="1"/>
          <c:tx>
            <c:v>Backrub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realfigure!$M$51:$M$70</c:f>
                <c:numCache>
                  <c:formatCode>General</c:formatCode>
                  <c:ptCount val="20"/>
                  <c:pt idx="0">
                    <c:v>1.425370281985895</c:v>
                  </c:pt>
                  <c:pt idx="1">
                    <c:v>1.06273578043308</c:v>
                  </c:pt>
                  <c:pt idx="2">
                    <c:v>1.846079054619152</c:v>
                  </c:pt>
                  <c:pt idx="3">
                    <c:v>0.631832292914318</c:v>
                  </c:pt>
                  <c:pt idx="4">
                    <c:v>0.763741220743895</c:v>
                  </c:pt>
                  <c:pt idx="5">
                    <c:v>0.703340355018604</c:v>
                  </c:pt>
                  <c:pt idx="6">
                    <c:v>1.213253809111338</c:v>
                  </c:pt>
                  <c:pt idx="7">
                    <c:v>0.742158549762472</c:v>
                  </c:pt>
                  <c:pt idx="8">
                    <c:v>1.823222403665775</c:v>
                  </c:pt>
                  <c:pt idx="9">
                    <c:v>1.515353521883895</c:v>
                  </c:pt>
                  <c:pt idx="10">
                    <c:v>0.615177322734118</c:v>
                  </c:pt>
                  <c:pt idx="11">
                    <c:v>0.5936326616866</c:v>
                  </c:pt>
                  <c:pt idx="12">
                    <c:v>1.471372920646446</c:v>
                  </c:pt>
                  <c:pt idx="13">
                    <c:v>0.574811532103948</c:v>
                  </c:pt>
                  <c:pt idx="14">
                    <c:v>0.897601827997868</c:v>
                  </c:pt>
                  <c:pt idx="15">
                    <c:v>2.064467388768774</c:v>
                  </c:pt>
                  <c:pt idx="16">
                    <c:v>0.791622805802528</c:v>
                  </c:pt>
                  <c:pt idx="17">
                    <c:v>0.832005272414583</c:v>
                  </c:pt>
                  <c:pt idx="18">
                    <c:v>0.810139449186848</c:v>
                  </c:pt>
                  <c:pt idx="19">
                    <c:v>0.764552147753483</c:v>
                  </c:pt>
                </c:numCache>
              </c:numRef>
            </c:plus>
            <c:minus>
              <c:numRef>
                <c:f>realfigure!$M$51:$M$70</c:f>
                <c:numCache>
                  <c:formatCode>General</c:formatCode>
                  <c:ptCount val="20"/>
                  <c:pt idx="0">
                    <c:v>1.425370281985895</c:v>
                  </c:pt>
                  <c:pt idx="1">
                    <c:v>1.06273578043308</c:v>
                  </c:pt>
                  <c:pt idx="2">
                    <c:v>1.846079054619152</c:v>
                  </c:pt>
                  <c:pt idx="3">
                    <c:v>0.631832292914318</c:v>
                  </c:pt>
                  <c:pt idx="4">
                    <c:v>0.763741220743895</c:v>
                  </c:pt>
                  <c:pt idx="5">
                    <c:v>0.703340355018604</c:v>
                  </c:pt>
                  <c:pt idx="6">
                    <c:v>1.213253809111338</c:v>
                  </c:pt>
                  <c:pt idx="7">
                    <c:v>0.742158549762472</c:v>
                  </c:pt>
                  <c:pt idx="8">
                    <c:v>1.823222403665775</c:v>
                  </c:pt>
                  <c:pt idx="9">
                    <c:v>1.515353521883895</c:v>
                  </c:pt>
                  <c:pt idx="10">
                    <c:v>0.615177322734118</c:v>
                  </c:pt>
                  <c:pt idx="11">
                    <c:v>0.5936326616866</c:v>
                  </c:pt>
                  <c:pt idx="12">
                    <c:v>1.471372920646446</c:v>
                  </c:pt>
                  <c:pt idx="13">
                    <c:v>0.574811532103948</c:v>
                  </c:pt>
                  <c:pt idx="14">
                    <c:v>0.897601827997868</c:v>
                  </c:pt>
                  <c:pt idx="15">
                    <c:v>2.064467388768774</c:v>
                  </c:pt>
                  <c:pt idx="16">
                    <c:v>0.791622805802528</c:v>
                  </c:pt>
                  <c:pt idx="17">
                    <c:v>0.832005272414583</c:v>
                  </c:pt>
                  <c:pt idx="18">
                    <c:v>0.810139449186848</c:v>
                  </c:pt>
                  <c:pt idx="19">
                    <c:v>0.764552147753483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realfigure!$L$27:$L$46</c:f>
              <c:numCache>
                <c:formatCode>General</c:formatCode>
                <c:ptCount val="20"/>
                <c:pt idx="0">
                  <c:v>18.75000000001</c:v>
                </c:pt>
                <c:pt idx="1">
                  <c:v>31.9298245614</c:v>
                </c:pt>
                <c:pt idx="2">
                  <c:v>27.76699029124</c:v>
                </c:pt>
                <c:pt idx="3">
                  <c:v>56.04863221884</c:v>
                </c:pt>
                <c:pt idx="4">
                  <c:v>41.65605095542</c:v>
                </c:pt>
                <c:pt idx="5">
                  <c:v>32.1238938053</c:v>
                </c:pt>
                <c:pt idx="6">
                  <c:v>36.28205128205</c:v>
                </c:pt>
                <c:pt idx="7">
                  <c:v>30.31034482758</c:v>
                </c:pt>
                <c:pt idx="8">
                  <c:v>45.54216867468999</c:v>
                </c:pt>
                <c:pt idx="9">
                  <c:v>65.83333333335</c:v>
                </c:pt>
                <c:pt idx="10">
                  <c:v>58.77551020408</c:v>
                </c:pt>
                <c:pt idx="11">
                  <c:v>55.61538461539</c:v>
                </c:pt>
                <c:pt idx="12">
                  <c:v>60.66666666666</c:v>
                </c:pt>
                <c:pt idx="13">
                  <c:v>55.21978021981</c:v>
                </c:pt>
                <c:pt idx="14">
                  <c:v>44.50777202073</c:v>
                </c:pt>
                <c:pt idx="15">
                  <c:v>44.32203389832</c:v>
                </c:pt>
                <c:pt idx="16">
                  <c:v>82.4</c:v>
                </c:pt>
                <c:pt idx="17">
                  <c:v>57.83783783781</c:v>
                </c:pt>
                <c:pt idx="18">
                  <c:v>51.05095541402</c:v>
                </c:pt>
                <c:pt idx="19">
                  <c:v>55.19402985073</c:v>
                </c:pt>
              </c:numCache>
            </c:numRef>
          </c:val>
        </c:ser>
        <c:ser>
          <c:idx val="2"/>
          <c:order val="2"/>
          <c:tx>
            <c:v>KIC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realfigure!$M$27:$M$46</c:f>
                <c:numCache>
                  <c:formatCode>General</c:formatCode>
                  <c:ptCount val="20"/>
                  <c:pt idx="0">
                    <c:v>0.723673226301057</c:v>
                  </c:pt>
                  <c:pt idx="1">
                    <c:v>0.706610875642755</c:v>
                  </c:pt>
                  <c:pt idx="2">
                    <c:v>0.444910261642638</c:v>
                  </c:pt>
                  <c:pt idx="3">
                    <c:v>0.53650262593461</c:v>
                  </c:pt>
                  <c:pt idx="4">
                    <c:v>0.483685169841863</c:v>
                  </c:pt>
                  <c:pt idx="5">
                    <c:v>0.329473567903264</c:v>
                  </c:pt>
                  <c:pt idx="6">
                    <c:v>3.429736790981801</c:v>
                  </c:pt>
                  <c:pt idx="7">
                    <c:v>0.368712986943095</c:v>
                  </c:pt>
                  <c:pt idx="8">
                    <c:v>0.838578836059504</c:v>
                  </c:pt>
                  <c:pt idx="9">
                    <c:v>2.266911751452233</c:v>
                  </c:pt>
                  <c:pt idx="10">
                    <c:v>0.843586178581647</c:v>
                  </c:pt>
                  <c:pt idx="11">
                    <c:v>0.945941884392194</c:v>
                  </c:pt>
                  <c:pt idx="12">
                    <c:v>0.978787357577266</c:v>
                  </c:pt>
                  <c:pt idx="13">
                    <c:v>1.14157084558221</c:v>
                  </c:pt>
                  <c:pt idx="14">
                    <c:v>1.020168526810982</c:v>
                  </c:pt>
                  <c:pt idx="15">
                    <c:v>0.866545855944166</c:v>
                  </c:pt>
                  <c:pt idx="16">
                    <c:v>2.103964511741266</c:v>
                  </c:pt>
                  <c:pt idx="17">
                    <c:v>0.38221988172129</c:v>
                  </c:pt>
                  <c:pt idx="18">
                    <c:v>0.539315745050241</c:v>
                  </c:pt>
                  <c:pt idx="19">
                    <c:v>0.903721449128892</c:v>
                  </c:pt>
                </c:numCache>
              </c:numRef>
            </c:plus>
            <c:minus>
              <c:numRef>
                <c:f>realfigure!$M$27:$M$46</c:f>
                <c:numCache>
                  <c:formatCode>General</c:formatCode>
                  <c:ptCount val="20"/>
                  <c:pt idx="0">
                    <c:v>0.723673226301057</c:v>
                  </c:pt>
                  <c:pt idx="1">
                    <c:v>0.706610875642755</c:v>
                  </c:pt>
                  <c:pt idx="2">
                    <c:v>0.444910261642638</c:v>
                  </c:pt>
                  <c:pt idx="3">
                    <c:v>0.53650262593461</c:v>
                  </c:pt>
                  <c:pt idx="4">
                    <c:v>0.483685169841863</c:v>
                  </c:pt>
                  <c:pt idx="5">
                    <c:v>0.329473567903264</c:v>
                  </c:pt>
                  <c:pt idx="6">
                    <c:v>3.429736790981801</c:v>
                  </c:pt>
                  <c:pt idx="7">
                    <c:v>0.368712986943095</c:v>
                  </c:pt>
                  <c:pt idx="8">
                    <c:v>0.838578836059504</c:v>
                  </c:pt>
                  <c:pt idx="9">
                    <c:v>2.266911751452233</c:v>
                  </c:pt>
                  <c:pt idx="10">
                    <c:v>0.843586178581647</c:v>
                  </c:pt>
                  <c:pt idx="11">
                    <c:v>0.945941884392194</c:v>
                  </c:pt>
                  <c:pt idx="12">
                    <c:v>0.978787357577266</c:v>
                  </c:pt>
                  <c:pt idx="13">
                    <c:v>1.14157084558221</c:v>
                  </c:pt>
                  <c:pt idx="14">
                    <c:v>1.020168526810982</c:v>
                  </c:pt>
                  <c:pt idx="15">
                    <c:v>0.866545855944166</c:v>
                  </c:pt>
                  <c:pt idx="16">
                    <c:v>2.103964511741266</c:v>
                  </c:pt>
                  <c:pt idx="17">
                    <c:v>0.38221988172129</c:v>
                  </c:pt>
                  <c:pt idx="18">
                    <c:v>0.539315745050241</c:v>
                  </c:pt>
                  <c:pt idx="19">
                    <c:v>0.903721449128892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realfigure!$L$51:$L$70</c:f>
              <c:numCache>
                <c:formatCode>General</c:formatCode>
                <c:ptCount val="20"/>
                <c:pt idx="0">
                  <c:v>54.31818181819</c:v>
                </c:pt>
                <c:pt idx="1">
                  <c:v>71.66666666666</c:v>
                </c:pt>
                <c:pt idx="2">
                  <c:v>52.81553398058</c:v>
                </c:pt>
                <c:pt idx="3">
                  <c:v>56.56534954407</c:v>
                </c:pt>
                <c:pt idx="4">
                  <c:v>56.62420382166</c:v>
                </c:pt>
                <c:pt idx="5">
                  <c:v>57.47787610619</c:v>
                </c:pt>
                <c:pt idx="6">
                  <c:v>49.61538461537</c:v>
                </c:pt>
                <c:pt idx="7">
                  <c:v>56.24137931035998</c:v>
                </c:pt>
                <c:pt idx="8">
                  <c:v>67.10843373494001</c:v>
                </c:pt>
                <c:pt idx="9">
                  <c:v>70.66666666667</c:v>
                </c:pt>
                <c:pt idx="10">
                  <c:v>65.44217687074</c:v>
                </c:pt>
                <c:pt idx="11">
                  <c:v>79.84615384615999</c:v>
                </c:pt>
                <c:pt idx="12">
                  <c:v>73.06666666668</c:v>
                </c:pt>
                <c:pt idx="13">
                  <c:v>75.54945054945</c:v>
                </c:pt>
                <c:pt idx="14">
                  <c:v>69.58549222797001</c:v>
                </c:pt>
                <c:pt idx="15">
                  <c:v>69.74576271186</c:v>
                </c:pt>
                <c:pt idx="16">
                  <c:v>88.6</c:v>
                </c:pt>
                <c:pt idx="17">
                  <c:v>60.02702702702</c:v>
                </c:pt>
                <c:pt idx="18">
                  <c:v>64.84076433122</c:v>
                </c:pt>
                <c:pt idx="19">
                  <c:v>49.07462686567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4082648"/>
        <c:axId val="-2123655032"/>
      </c:barChart>
      <c:catAx>
        <c:axId val="-212408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3655032"/>
        <c:crosses val="autoZero"/>
        <c:auto val="1"/>
        <c:lblAlgn val="ctr"/>
        <c:lblOffset val="100"/>
        <c:noMultiLvlLbl val="0"/>
      </c:catAx>
      <c:valAx>
        <c:axId val="-212365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%Improvement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408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MD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realfigure!$M$23</c:f>
                <c:numCache>
                  <c:formatCode>General</c:formatCode>
                  <c:ptCount val="1"/>
                  <c:pt idx="0">
                    <c:v>2.820553361226927</c:v>
                  </c:pt>
                </c:numCache>
              </c:numRef>
            </c:plus>
            <c:minus>
              <c:numRef>
                <c:f>realfigure!$M$23</c:f>
                <c:numCache>
                  <c:formatCode>General</c:formatCode>
                  <c:ptCount val="1"/>
                  <c:pt idx="0">
                    <c:v>2.820553361226927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realfigure!$L$23</c:f>
              <c:numCache>
                <c:formatCode>General</c:formatCode>
                <c:ptCount val="1"/>
                <c:pt idx="0">
                  <c:v>42.6028446023545</c:v>
                </c:pt>
              </c:numCache>
            </c:numRef>
          </c:val>
        </c:ser>
        <c:ser>
          <c:idx val="1"/>
          <c:order val="1"/>
          <c:tx>
            <c:v>Backrub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realfigure!$M$47</c:f>
                <c:numCache>
                  <c:formatCode>General</c:formatCode>
                  <c:ptCount val="1"/>
                  <c:pt idx="0">
                    <c:v>3.404654980713497</c:v>
                  </c:pt>
                </c:numCache>
              </c:numRef>
            </c:plus>
            <c:minus>
              <c:numRef>
                <c:f>realfigure!$M$47</c:f>
                <c:numCache>
                  <c:formatCode>General</c:formatCode>
                  <c:ptCount val="1"/>
                  <c:pt idx="0">
                    <c:v>3.404654980713497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realfigure!$L$47</c:f>
              <c:numCache>
                <c:formatCode>General</c:formatCode>
                <c:ptCount val="1"/>
                <c:pt idx="0">
                  <c:v>47.5916630338715</c:v>
                </c:pt>
              </c:numCache>
            </c:numRef>
          </c:val>
        </c:ser>
        <c:ser>
          <c:idx val="2"/>
          <c:order val="2"/>
          <c:tx>
            <c:v>KIC</c:v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realfigure!$M$71</c:f>
                <c:numCache>
                  <c:formatCode>General</c:formatCode>
                  <c:ptCount val="1"/>
                  <c:pt idx="0">
                    <c:v>2.364488342409924</c:v>
                  </c:pt>
                </c:numCache>
              </c:numRef>
            </c:plus>
            <c:minus>
              <c:numRef>
                <c:f>realfigure!$M$71</c:f>
                <c:numCache>
                  <c:formatCode>General</c:formatCode>
                  <c:ptCount val="1"/>
                  <c:pt idx="0">
                    <c:v>2.364488342409924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realfigure!$L$71</c:f>
              <c:numCache>
                <c:formatCode>General</c:formatCode>
                <c:ptCount val="1"/>
                <c:pt idx="0">
                  <c:v>64.443889868073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0412536"/>
        <c:axId val="-2120906104"/>
      </c:barChart>
      <c:catAx>
        <c:axId val="-2120412536"/>
        <c:scaling>
          <c:orientation val="minMax"/>
        </c:scaling>
        <c:delete val="1"/>
        <c:axPos val="b"/>
        <c:majorTickMark val="none"/>
        <c:minorTickMark val="none"/>
        <c:tickLblPos val="nextTo"/>
        <c:crossAx val="-2120906104"/>
        <c:crosses val="autoZero"/>
        <c:auto val="1"/>
        <c:lblAlgn val="ctr"/>
        <c:lblOffset val="100"/>
        <c:noMultiLvlLbl val="0"/>
      </c:catAx>
      <c:valAx>
        <c:axId val="-212090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41253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MD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(realfigure!$M$3,realfigure!$M$19)</c:f>
                <c:numCache>
                  <c:formatCode>General</c:formatCode>
                  <c:ptCount val="2"/>
                  <c:pt idx="0">
                    <c:v>2.294404200138986</c:v>
                  </c:pt>
                  <c:pt idx="1">
                    <c:v>1.932183566158592</c:v>
                  </c:pt>
                </c:numCache>
              </c:numRef>
            </c:plus>
            <c:minus>
              <c:numRef>
                <c:f>(realfigure!$M$3,realfigure!$M$19)</c:f>
                <c:numCache>
                  <c:formatCode>General</c:formatCode>
                  <c:ptCount val="2"/>
                  <c:pt idx="0">
                    <c:v>2.294404200138986</c:v>
                  </c:pt>
                  <c:pt idx="1">
                    <c:v>1.932183566158592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(realfigure!$A$51,realfigure!$A$67)</c:f>
              <c:strCache>
                <c:ptCount val="2"/>
                <c:pt idx="0">
                  <c:v>1gxu-1gxt</c:v>
                </c:pt>
                <c:pt idx="1">
                  <c:v>1jcd-1eq7</c:v>
                </c:pt>
              </c:strCache>
            </c:strRef>
          </c:cat>
          <c:val>
            <c:numRef>
              <c:f>(realfigure!$L$3,realfigure!$L$19)</c:f>
              <c:numCache>
                <c:formatCode>General</c:formatCode>
                <c:ptCount val="2"/>
                <c:pt idx="0">
                  <c:v>52.15909090908</c:v>
                </c:pt>
                <c:pt idx="1">
                  <c:v>20.0</c:v>
                </c:pt>
              </c:numCache>
            </c:numRef>
          </c:val>
        </c:ser>
        <c:ser>
          <c:idx val="1"/>
          <c:order val="1"/>
          <c:tx>
            <c:v>Backrub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realfigure!$M$27</c:f>
                <c:numCache>
                  <c:formatCode>General</c:formatCode>
                  <c:ptCount val="1"/>
                  <c:pt idx="0">
                    <c:v>0.723673226301057</c:v>
                  </c:pt>
                </c:numCache>
              </c:numRef>
            </c:plus>
            <c:minus>
              <c:numRef>
                <c:f>realfigure!$M$43</c:f>
                <c:numCache>
                  <c:formatCode>General</c:formatCode>
                  <c:ptCount val="1"/>
                  <c:pt idx="0">
                    <c:v>2.103964511741266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(realfigure!$A$51,realfigure!$A$67)</c:f>
              <c:strCache>
                <c:ptCount val="2"/>
                <c:pt idx="0">
                  <c:v>1gxu-1gxt</c:v>
                </c:pt>
                <c:pt idx="1">
                  <c:v>1jcd-1eq7</c:v>
                </c:pt>
              </c:strCache>
            </c:strRef>
          </c:cat>
          <c:val>
            <c:numRef>
              <c:f>(realfigure!$L$27,realfigure!$L$43)</c:f>
              <c:numCache>
                <c:formatCode>General</c:formatCode>
                <c:ptCount val="2"/>
                <c:pt idx="0">
                  <c:v>18.75000000001</c:v>
                </c:pt>
                <c:pt idx="1">
                  <c:v>82.4</c:v>
                </c:pt>
              </c:numCache>
            </c:numRef>
          </c:val>
        </c:ser>
        <c:ser>
          <c:idx val="2"/>
          <c:order val="2"/>
          <c:tx>
            <c:v>KIC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(realfigure!$M$51,realfigure!$M$67)</c:f>
                <c:numCache>
                  <c:formatCode>General</c:formatCode>
                  <c:ptCount val="2"/>
                  <c:pt idx="0">
                    <c:v>1.425370281985895</c:v>
                  </c:pt>
                  <c:pt idx="1">
                    <c:v>0.791622805802528</c:v>
                  </c:pt>
                </c:numCache>
              </c:numRef>
            </c:plus>
            <c:minus>
              <c:numRef>
                <c:f>(realfigure!$M$51,realfigure!$M$67)</c:f>
                <c:numCache>
                  <c:formatCode>General</c:formatCode>
                  <c:ptCount val="2"/>
                  <c:pt idx="0">
                    <c:v>1.425370281985895</c:v>
                  </c:pt>
                  <c:pt idx="1">
                    <c:v>0.791622805802528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(realfigure!$A$51,realfigure!$A$67)</c:f>
              <c:strCache>
                <c:ptCount val="2"/>
                <c:pt idx="0">
                  <c:v>1gxu-1gxt</c:v>
                </c:pt>
                <c:pt idx="1">
                  <c:v>1jcd-1eq7</c:v>
                </c:pt>
              </c:strCache>
            </c:strRef>
          </c:cat>
          <c:val>
            <c:numRef>
              <c:f>(realfigure!$L$51,realfigure!$L$67)</c:f>
              <c:numCache>
                <c:formatCode>General</c:formatCode>
                <c:ptCount val="2"/>
                <c:pt idx="0">
                  <c:v>54.31818181819</c:v>
                </c:pt>
                <c:pt idx="1">
                  <c:v>88.6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20781880"/>
        <c:axId val="-2120546888"/>
      </c:barChart>
      <c:catAx>
        <c:axId val="-212078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546888"/>
        <c:crosses val="autoZero"/>
        <c:auto val="1"/>
        <c:lblAlgn val="ctr"/>
        <c:lblOffset val="100"/>
        <c:noMultiLvlLbl val="0"/>
      </c:catAx>
      <c:valAx>
        <c:axId val="-212054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0781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1</xdr:row>
      <xdr:rowOff>147637</xdr:rowOff>
    </xdr:from>
    <xdr:to>
      <xdr:col>22</xdr:col>
      <xdr:colOff>476250</xdr:colOff>
      <xdr:row>16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192087</xdr:colOff>
      <xdr:row>18</xdr:row>
      <xdr:rowOff>93662</xdr:rowOff>
    </xdr:from>
    <xdr:to>
      <xdr:col>18</xdr:col>
      <xdr:colOff>330200</xdr:colOff>
      <xdr:row>42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500062</xdr:colOff>
      <xdr:row>17</xdr:row>
      <xdr:rowOff>4762</xdr:rowOff>
    </xdr:from>
    <xdr:to>
      <xdr:col>30</xdr:col>
      <xdr:colOff>195262</xdr:colOff>
      <xdr:row>31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I1" sqref="I1"/>
    </sheetView>
  </sheetViews>
  <sheetFormatPr baseColWidth="10" defaultColWidth="8.83203125" defaultRowHeight="14" x14ac:dyDescent="0"/>
  <sheetData>
    <row r="1" spans="1:15">
      <c r="A1" t="s">
        <v>0</v>
      </c>
      <c r="B1" t="s">
        <v>1</v>
      </c>
      <c r="F1" t="s">
        <v>24</v>
      </c>
    </row>
    <row r="2" spans="1:1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</row>
    <row r="3" spans="1:15">
      <c r="A3" t="s">
        <v>2</v>
      </c>
      <c r="B3">
        <v>57.9545454545</v>
      </c>
      <c r="C3">
        <v>45.4545454545</v>
      </c>
      <c r="D3">
        <v>53.409090909100001</v>
      </c>
      <c r="E3">
        <v>45.4545454545</v>
      </c>
      <c r="F3">
        <v>40.909090909100001</v>
      </c>
      <c r="G3">
        <v>63.636363636399999</v>
      </c>
      <c r="H3">
        <v>52.272727272700003</v>
      </c>
      <c r="I3">
        <v>50</v>
      </c>
      <c r="J3">
        <v>61.363636363600001</v>
      </c>
      <c r="K3">
        <v>51.136363636399999</v>
      </c>
      <c r="L3">
        <f>AVERAGE(B3:K3)</f>
        <v>52.15909090908</v>
      </c>
      <c r="M3">
        <f>STDEV(B3:K3)/SQRT(COUNT(B3:K3))</f>
        <v>2.2944042001389864</v>
      </c>
      <c r="N3">
        <f>AVERAGE(L3:L12)</f>
        <v>46.937353506763003</v>
      </c>
      <c r="O3">
        <f>STDEV(L3:L12)</f>
        <v>11.201141302309658</v>
      </c>
    </row>
    <row r="4" spans="1:15">
      <c r="A4" t="s">
        <v>3</v>
      </c>
      <c r="B4">
        <v>66.666666666699996</v>
      </c>
      <c r="C4">
        <v>71.929824561399997</v>
      </c>
      <c r="D4">
        <v>52.631578947400001</v>
      </c>
      <c r="E4">
        <v>51.754385964900003</v>
      </c>
      <c r="F4">
        <v>39.473684210499997</v>
      </c>
      <c r="G4">
        <v>47.368421052599999</v>
      </c>
      <c r="H4">
        <v>65.789473684200004</v>
      </c>
      <c r="I4">
        <v>56.1403508772</v>
      </c>
      <c r="J4">
        <v>62.280701754399999</v>
      </c>
      <c r="K4">
        <v>53.508771929799998</v>
      </c>
      <c r="L4">
        <f t="shared" ref="L4:L22" si="0">AVERAGE(B4:K4)</f>
        <v>56.754385964909986</v>
      </c>
      <c r="M4">
        <f t="shared" ref="M4:M22" si="1">STDEV(B4:K4)/SQRT(COUNT(B4:K4))</f>
        <v>3.1275617043827144</v>
      </c>
      <c r="N4">
        <f>AVERAGE(L13:L22)</f>
        <v>38.268335697946</v>
      </c>
      <c r="O4">
        <f>STDEV(L4:L13)</f>
        <v>11.272151625260026</v>
      </c>
    </row>
    <row r="5" spans="1:15">
      <c r="A5" t="s">
        <v>4</v>
      </c>
      <c r="B5">
        <v>46.116504854399999</v>
      </c>
      <c r="C5">
        <v>51.941747572799997</v>
      </c>
      <c r="D5">
        <v>58.737864077700003</v>
      </c>
      <c r="E5">
        <v>62.135922330100001</v>
      </c>
      <c r="F5">
        <v>54.854368932</v>
      </c>
      <c r="G5">
        <v>52.427184466</v>
      </c>
      <c r="H5">
        <v>49.514563106799997</v>
      </c>
      <c r="I5">
        <v>39.3203883495</v>
      </c>
      <c r="J5">
        <v>51.456310679600001</v>
      </c>
      <c r="K5">
        <v>49.514563106799997</v>
      </c>
      <c r="L5">
        <f t="shared" si="0"/>
        <v>51.601941747569995</v>
      </c>
      <c r="M5">
        <f t="shared" si="1"/>
        <v>2.0081030017695132</v>
      </c>
    </row>
    <row r="6" spans="1:15">
      <c r="A6" t="s">
        <v>5</v>
      </c>
      <c r="B6">
        <v>35.866261398200002</v>
      </c>
      <c r="C6">
        <v>34.042553191499998</v>
      </c>
      <c r="D6">
        <v>34.042553191499998</v>
      </c>
      <c r="E6">
        <v>32.2188449848</v>
      </c>
      <c r="F6">
        <v>34.042553191499998</v>
      </c>
      <c r="G6">
        <v>33.738601823700002</v>
      </c>
      <c r="H6">
        <v>33.738601823700002</v>
      </c>
      <c r="I6">
        <v>31.610942249200001</v>
      </c>
      <c r="J6">
        <v>36.170212765999999</v>
      </c>
      <c r="K6">
        <v>37.386018237099996</v>
      </c>
      <c r="L6">
        <f t="shared" si="0"/>
        <v>34.285714285720005</v>
      </c>
      <c r="M6">
        <f t="shared" si="1"/>
        <v>0.55641459849593933</v>
      </c>
    </row>
    <row r="7" spans="1:15">
      <c r="A7" t="s">
        <v>6</v>
      </c>
      <c r="B7">
        <v>50.955414012699997</v>
      </c>
      <c r="C7">
        <v>47.770700636900003</v>
      </c>
      <c r="D7">
        <v>58.598726114599998</v>
      </c>
      <c r="E7">
        <v>49.044585987300003</v>
      </c>
      <c r="F7">
        <v>53.503184713400003</v>
      </c>
      <c r="G7">
        <v>60.509554140100001</v>
      </c>
      <c r="H7">
        <v>55.732484076399999</v>
      </c>
      <c r="I7">
        <v>51.273885350299999</v>
      </c>
      <c r="J7">
        <v>58.9171974522</v>
      </c>
      <c r="K7">
        <v>52.229299363099997</v>
      </c>
      <c r="L7">
        <f t="shared" si="0"/>
        <v>53.853503184700003</v>
      </c>
      <c r="M7">
        <f t="shared" si="1"/>
        <v>1.3901718732837791</v>
      </c>
    </row>
    <row r="8" spans="1:15">
      <c r="A8" t="s">
        <v>7</v>
      </c>
      <c r="B8">
        <v>62.8318584071</v>
      </c>
      <c r="C8">
        <v>57.300884955800001</v>
      </c>
      <c r="D8">
        <v>53.7610619469</v>
      </c>
      <c r="E8">
        <v>56.415929203499999</v>
      </c>
      <c r="F8">
        <v>62.389380531</v>
      </c>
      <c r="G8">
        <v>55.7522123894</v>
      </c>
      <c r="H8">
        <v>60.3982300885</v>
      </c>
      <c r="I8">
        <v>63.053097345099999</v>
      </c>
      <c r="J8">
        <v>59.0707964602</v>
      </c>
      <c r="K8">
        <v>59.292035398199999</v>
      </c>
      <c r="L8">
        <f t="shared" si="0"/>
        <v>59.026548672570001</v>
      </c>
      <c r="M8">
        <f t="shared" si="1"/>
        <v>1.0121261630854765</v>
      </c>
    </row>
    <row r="9" spans="1:15">
      <c r="A9" t="s">
        <v>8</v>
      </c>
      <c r="B9">
        <v>57.692307692299998</v>
      </c>
      <c r="C9">
        <v>57.051282051299999</v>
      </c>
      <c r="D9">
        <v>63.461538461499998</v>
      </c>
      <c r="E9">
        <v>52.564102564099997</v>
      </c>
      <c r="F9">
        <v>50</v>
      </c>
      <c r="G9">
        <v>50.641025640999999</v>
      </c>
      <c r="H9">
        <v>60.897435897400001</v>
      </c>
      <c r="I9">
        <v>48.076923076900002</v>
      </c>
      <c r="J9">
        <v>57.051282051299999</v>
      </c>
      <c r="K9">
        <v>50</v>
      </c>
      <c r="L9">
        <f t="shared" si="0"/>
        <v>54.743589743579989</v>
      </c>
      <c r="M9">
        <f t="shared" si="1"/>
        <v>1.6473790826818904</v>
      </c>
    </row>
    <row r="10" spans="1:15">
      <c r="A10" t="s">
        <v>9</v>
      </c>
      <c r="B10">
        <v>30.344827586200001</v>
      </c>
      <c r="C10">
        <v>32.758620689700003</v>
      </c>
      <c r="D10">
        <v>33.1034482759</v>
      </c>
      <c r="E10">
        <v>31.034482758599999</v>
      </c>
      <c r="F10">
        <v>34.482758620699997</v>
      </c>
      <c r="G10">
        <v>34.827586206900001</v>
      </c>
      <c r="H10">
        <v>32.758620689700003</v>
      </c>
      <c r="I10">
        <v>35.517241379300003</v>
      </c>
      <c r="J10">
        <v>30</v>
      </c>
      <c r="K10">
        <v>34.137931034499999</v>
      </c>
      <c r="L10">
        <f t="shared" si="0"/>
        <v>32.896551724150001</v>
      </c>
      <c r="M10">
        <f t="shared" si="1"/>
        <v>0.60647843486438624</v>
      </c>
    </row>
    <row r="11" spans="1:15">
      <c r="A11" t="s">
        <v>10</v>
      </c>
      <c r="B11">
        <v>55.421686747000003</v>
      </c>
      <c r="C11">
        <v>28.915662650600002</v>
      </c>
      <c r="D11">
        <v>53.012048192800002</v>
      </c>
      <c r="E11">
        <v>32.530120481899999</v>
      </c>
      <c r="F11">
        <v>55.421686747000003</v>
      </c>
      <c r="G11">
        <v>36.144578313300002</v>
      </c>
      <c r="H11">
        <v>56.626506024100003</v>
      </c>
      <c r="I11">
        <v>59.036144578299997</v>
      </c>
      <c r="J11">
        <v>42.168674698799997</v>
      </c>
      <c r="K11">
        <v>44.578313252999997</v>
      </c>
      <c r="L11">
        <f t="shared" si="0"/>
        <v>46.385542168680004</v>
      </c>
      <c r="M11">
        <f t="shared" si="1"/>
        <v>3.4884321065435167</v>
      </c>
    </row>
    <row r="12" spans="1:15">
      <c r="A12" t="s">
        <v>11</v>
      </c>
      <c r="B12">
        <v>23.333333333300001</v>
      </c>
      <c r="C12">
        <v>23.333333333300001</v>
      </c>
      <c r="D12">
        <v>28.333333333300001</v>
      </c>
      <c r="E12">
        <v>36.666666666700003</v>
      </c>
      <c r="F12">
        <v>30</v>
      </c>
      <c r="G12">
        <v>31.666666666699999</v>
      </c>
      <c r="H12">
        <v>25</v>
      </c>
      <c r="I12">
        <v>26.666666666699999</v>
      </c>
      <c r="J12">
        <v>20</v>
      </c>
      <c r="K12">
        <v>31.666666666699999</v>
      </c>
      <c r="L12">
        <f t="shared" si="0"/>
        <v>27.66666666667</v>
      </c>
      <c r="M12">
        <f t="shared" si="1"/>
        <v>1.57527187542318</v>
      </c>
    </row>
    <row r="13" spans="1:15">
      <c r="A13" t="s">
        <v>12</v>
      </c>
      <c r="B13">
        <v>45.5782312925</v>
      </c>
      <c r="C13">
        <v>48.299319727899999</v>
      </c>
      <c r="D13">
        <v>55.102040816299997</v>
      </c>
      <c r="E13">
        <v>40.136054421799997</v>
      </c>
      <c r="F13">
        <v>57.823129251700003</v>
      </c>
      <c r="G13">
        <v>57.142857142899999</v>
      </c>
      <c r="H13">
        <v>46.938775510200003</v>
      </c>
      <c r="I13">
        <v>44.897959183700003</v>
      </c>
      <c r="J13">
        <v>61.224489795899999</v>
      </c>
      <c r="K13">
        <v>76.870748299300004</v>
      </c>
      <c r="L13">
        <f t="shared" si="0"/>
        <v>53.401360544219997</v>
      </c>
      <c r="M13">
        <f t="shared" si="1"/>
        <v>3.3759443450801601</v>
      </c>
    </row>
    <row r="14" spans="1:15">
      <c r="A14" t="s">
        <v>13</v>
      </c>
      <c r="B14">
        <v>33.846153846199996</v>
      </c>
      <c r="C14">
        <v>27.692307692300002</v>
      </c>
      <c r="D14">
        <v>25.3846153846</v>
      </c>
      <c r="E14">
        <v>40.7692307692</v>
      </c>
      <c r="F14">
        <v>35.384615384600004</v>
      </c>
      <c r="G14">
        <v>29.2307692308</v>
      </c>
      <c r="H14">
        <v>34.615384615400004</v>
      </c>
      <c r="I14">
        <v>24.6153846154</v>
      </c>
      <c r="J14">
        <v>29.2307692308</v>
      </c>
      <c r="K14">
        <v>32.307692307700002</v>
      </c>
      <c r="L14">
        <f t="shared" si="0"/>
        <v>31.307692307700002</v>
      </c>
      <c r="M14">
        <f t="shared" si="1"/>
        <v>1.5849804574877679</v>
      </c>
    </row>
    <row r="15" spans="1:15">
      <c r="A15" t="s">
        <v>14</v>
      </c>
      <c r="B15">
        <v>41.333333333299997</v>
      </c>
      <c r="C15">
        <v>42.666666666700003</v>
      </c>
      <c r="D15">
        <v>49.333333333299997</v>
      </c>
      <c r="E15">
        <v>28</v>
      </c>
      <c r="F15">
        <v>45.333333333299997</v>
      </c>
      <c r="G15">
        <v>52</v>
      </c>
      <c r="H15">
        <v>58.666666666700003</v>
      </c>
      <c r="I15">
        <v>49.333333333299997</v>
      </c>
      <c r="J15">
        <v>38.666666666700003</v>
      </c>
      <c r="K15">
        <v>37.333333333299997</v>
      </c>
      <c r="L15">
        <f t="shared" si="0"/>
        <v>44.266666666660001</v>
      </c>
      <c r="M15">
        <f t="shared" si="1"/>
        <v>2.7382972090229032</v>
      </c>
    </row>
    <row r="16" spans="1:15">
      <c r="A16" t="s">
        <v>15</v>
      </c>
      <c r="B16">
        <v>32.967032967000002</v>
      </c>
      <c r="C16">
        <v>34.065934065900002</v>
      </c>
      <c r="D16">
        <v>30.7692307692</v>
      </c>
      <c r="E16">
        <v>34.065934065900002</v>
      </c>
      <c r="F16">
        <v>30.219780219800001</v>
      </c>
      <c r="G16">
        <v>31.868131868100001</v>
      </c>
      <c r="H16">
        <v>30.7692307692</v>
      </c>
      <c r="I16">
        <v>32.967032967000002</v>
      </c>
      <c r="J16">
        <v>32.417582417600002</v>
      </c>
      <c r="K16">
        <v>29.1208791209</v>
      </c>
      <c r="L16">
        <f t="shared" si="0"/>
        <v>31.923076923060002</v>
      </c>
      <c r="M16">
        <f t="shared" si="1"/>
        <v>0.52733260251861613</v>
      </c>
    </row>
    <row r="17" spans="1:15">
      <c r="A17" t="s">
        <v>16</v>
      </c>
      <c r="B17">
        <v>28.4974093264</v>
      </c>
      <c r="C17">
        <v>26.4248704663</v>
      </c>
      <c r="D17">
        <v>30.5699481865</v>
      </c>
      <c r="E17">
        <v>28.4974093264</v>
      </c>
      <c r="F17">
        <v>25.906735751300001</v>
      </c>
      <c r="G17">
        <v>27.461139896399999</v>
      </c>
      <c r="H17">
        <v>31.0880829016</v>
      </c>
      <c r="I17">
        <v>29.533678756499999</v>
      </c>
      <c r="J17">
        <v>32.124352331600001</v>
      </c>
      <c r="K17">
        <v>26.4248704663</v>
      </c>
      <c r="L17">
        <f t="shared" si="0"/>
        <v>28.652849740929998</v>
      </c>
      <c r="M17">
        <f t="shared" si="1"/>
        <v>0.6779891684436633</v>
      </c>
    </row>
    <row r="18" spans="1:15">
      <c r="A18" t="s">
        <v>17</v>
      </c>
      <c r="B18">
        <v>31.355932203399998</v>
      </c>
      <c r="C18">
        <v>30.508474576299999</v>
      </c>
      <c r="D18">
        <v>27.966101694900001</v>
      </c>
      <c r="E18">
        <v>26.271186440699999</v>
      </c>
      <c r="F18">
        <v>22.881355932200002</v>
      </c>
      <c r="G18">
        <v>27.966101694900001</v>
      </c>
      <c r="H18">
        <v>27.118644067799998</v>
      </c>
      <c r="I18">
        <v>28.813559322</v>
      </c>
      <c r="J18">
        <v>24.5762711864</v>
      </c>
      <c r="K18">
        <v>25.4237288136</v>
      </c>
      <c r="L18">
        <f t="shared" si="0"/>
        <v>27.288135593219998</v>
      </c>
      <c r="M18">
        <f t="shared" si="1"/>
        <v>0.82648242024569363</v>
      </c>
    </row>
    <row r="19" spans="1:15">
      <c r="A19" t="s">
        <v>18</v>
      </c>
      <c r="B19">
        <v>22</v>
      </c>
      <c r="C19">
        <v>24</v>
      </c>
      <c r="D19">
        <v>22</v>
      </c>
      <c r="E19">
        <v>8</v>
      </c>
      <c r="F19">
        <v>20</v>
      </c>
      <c r="G19">
        <v>30</v>
      </c>
      <c r="H19">
        <v>14</v>
      </c>
      <c r="I19">
        <v>24</v>
      </c>
      <c r="J19">
        <v>20</v>
      </c>
      <c r="K19">
        <v>16</v>
      </c>
      <c r="L19">
        <f t="shared" si="0"/>
        <v>20</v>
      </c>
      <c r="M19">
        <f t="shared" si="1"/>
        <v>1.9321835661585918</v>
      </c>
    </row>
    <row r="20" spans="1:15">
      <c r="A20" t="s">
        <v>19</v>
      </c>
      <c r="B20">
        <v>34.594594594599997</v>
      </c>
      <c r="C20">
        <v>35.405405405400003</v>
      </c>
      <c r="D20">
        <v>35.135135135100001</v>
      </c>
      <c r="E20">
        <v>34.0540540541</v>
      </c>
      <c r="F20">
        <v>36.216216216200003</v>
      </c>
      <c r="G20">
        <v>37.027027027000003</v>
      </c>
      <c r="H20">
        <v>36.216216216200003</v>
      </c>
      <c r="I20">
        <v>37.027027027000003</v>
      </c>
      <c r="J20">
        <v>33.243243243199998</v>
      </c>
      <c r="K20">
        <v>34.324324324300001</v>
      </c>
      <c r="L20">
        <f t="shared" si="0"/>
        <v>35.324324324310005</v>
      </c>
      <c r="M20">
        <f t="shared" si="1"/>
        <v>0.40700385578482867</v>
      </c>
    </row>
    <row r="21" spans="1:15">
      <c r="A21" t="s">
        <v>20</v>
      </c>
      <c r="B21">
        <v>59.235668789800002</v>
      </c>
      <c r="C21">
        <v>53.184713375800001</v>
      </c>
      <c r="D21">
        <v>58.598726114599998</v>
      </c>
      <c r="E21">
        <v>51.592356687900001</v>
      </c>
      <c r="F21">
        <v>60.191082802499999</v>
      </c>
      <c r="G21">
        <v>59.872611464999999</v>
      </c>
      <c r="H21">
        <v>60.191082802499999</v>
      </c>
      <c r="I21">
        <v>58.598726114599998</v>
      </c>
      <c r="J21">
        <v>66.242038216599994</v>
      </c>
      <c r="K21">
        <v>64.6496815287</v>
      </c>
      <c r="L21">
        <f t="shared" si="0"/>
        <v>59.235668789800002</v>
      </c>
      <c r="M21">
        <f t="shared" si="1"/>
        <v>1.4003084881428245</v>
      </c>
    </row>
    <row r="22" spans="1:15">
      <c r="A22" t="s">
        <v>21</v>
      </c>
      <c r="B22">
        <v>52.537313432799998</v>
      </c>
      <c r="C22">
        <v>55.522388059699999</v>
      </c>
      <c r="D22">
        <v>49.8507462687</v>
      </c>
      <c r="E22">
        <v>49.253731343299997</v>
      </c>
      <c r="F22">
        <v>50.447761194000002</v>
      </c>
      <c r="G22">
        <v>58.5074626866</v>
      </c>
      <c r="H22">
        <v>50.447761194000002</v>
      </c>
      <c r="I22">
        <v>50.746268656700003</v>
      </c>
      <c r="J22">
        <v>47.761194029899997</v>
      </c>
      <c r="K22">
        <v>47.761194029899997</v>
      </c>
      <c r="L22">
        <f t="shared" si="0"/>
        <v>51.283582089559999</v>
      </c>
      <c r="M22">
        <f t="shared" si="1"/>
        <v>1.0770196320564533</v>
      </c>
    </row>
    <row r="23" spans="1:15">
      <c r="L23">
        <f>AVERAGE(L3:L22)</f>
        <v>42.602844602354502</v>
      </c>
      <c r="M23">
        <f>STDEV(L3:L22)/SQRT(COUNT(L3:L22))</f>
        <v>2.8205533612269269</v>
      </c>
    </row>
    <row r="25" spans="1:15">
      <c r="A25" t="s">
        <v>0</v>
      </c>
      <c r="B25" t="s">
        <v>22</v>
      </c>
    </row>
    <row r="26" spans="1:15">
      <c r="B26">
        <v>1</v>
      </c>
      <c r="C26">
        <v>2</v>
      </c>
      <c r="D26">
        <v>3</v>
      </c>
      <c r="E26">
        <v>4</v>
      </c>
      <c r="F26">
        <v>5</v>
      </c>
      <c r="G26">
        <v>6</v>
      </c>
      <c r="H26">
        <v>7</v>
      </c>
      <c r="I26">
        <v>8</v>
      </c>
      <c r="J26">
        <v>9</v>
      </c>
      <c r="K26">
        <v>10</v>
      </c>
    </row>
    <row r="27" spans="1:15">
      <c r="A27" t="s">
        <v>2</v>
      </c>
      <c r="B27">
        <v>20.4545454545</v>
      </c>
      <c r="C27">
        <v>17.0454545455</v>
      </c>
      <c r="D27">
        <v>19.318181818199999</v>
      </c>
      <c r="E27">
        <v>17.0454545455</v>
      </c>
      <c r="F27">
        <v>23.863636363600001</v>
      </c>
      <c r="G27">
        <v>15.9090909091</v>
      </c>
      <c r="H27">
        <v>19.318181818199999</v>
      </c>
      <c r="I27">
        <v>19.318181818199999</v>
      </c>
      <c r="J27">
        <v>18.181818181800001</v>
      </c>
      <c r="K27">
        <v>17.0454545455</v>
      </c>
      <c r="L27">
        <f>AVERAGE(B27:K27)</f>
        <v>18.750000000010001</v>
      </c>
      <c r="M27">
        <f>STDEV(B27:K27)/SQRT(COUNT(B27:K27))</f>
        <v>0.72367322630105702</v>
      </c>
      <c r="N27">
        <f>AVERAGE(L27:L36)</f>
        <v>38.624328994988005</v>
      </c>
      <c r="O27">
        <f>STDEV(L27:L36)</f>
        <v>14.045701222227668</v>
      </c>
    </row>
    <row r="28" spans="1:15">
      <c r="A28" t="s">
        <v>3</v>
      </c>
      <c r="B28">
        <v>30.701754386000001</v>
      </c>
      <c r="C28">
        <v>33.333333333299997</v>
      </c>
      <c r="D28">
        <v>33.333333333299997</v>
      </c>
      <c r="E28">
        <v>29.824561403499999</v>
      </c>
      <c r="F28">
        <v>34.210526315800003</v>
      </c>
      <c r="G28">
        <v>30.701754386000001</v>
      </c>
      <c r="H28">
        <v>33.333333333299997</v>
      </c>
      <c r="I28">
        <v>28.0701754386</v>
      </c>
      <c r="J28">
        <v>30.701754386000001</v>
      </c>
      <c r="K28">
        <v>35.0877192982</v>
      </c>
      <c r="L28">
        <f t="shared" ref="L28:L45" si="2">AVERAGE(B28:K28)</f>
        <v>31.9298245614</v>
      </c>
      <c r="M28">
        <f t="shared" ref="M28:M46" si="3">STDEV(B28:K28)/SQRT(COUNT(B28:K28))</f>
        <v>0.70661087564275549</v>
      </c>
      <c r="N28">
        <f>AVERAGE(L37:L46)</f>
        <v>56.558997072755005</v>
      </c>
      <c r="O28">
        <f>STDEV(L28:L37)</f>
        <v>13.44293498801599</v>
      </c>
    </row>
    <row r="29" spans="1:15">
      <c r="A29" t="s">
        <v>4</v>
      </c>
      <c r="B29">
        <v>29.126213592199999</v>
      </c>
      <c r="C29">
        <v>25.728155339800001</v>
      </c>
      <c r="D29">
        <v>29.611650485399998</v>
      </c>
      <c r="E29">
        <v>27.184466019399999</v>
      </c>
      <c r="F29">
        <v>27.669902912600001</v>
      </c>
      <c r="G29">
        <v>28.640776699</v>
      </c>
      <c r="H29">
        <v>27.669902912600001</v>
      </c>
      <c r="I29">
        <v>25.242718446600001</v>
      </c>
      <c r="J29">
        <v>28.640776699</v>
      </c>
      <c r="K29">
        <v>28.155339805800001</v>
      </c>
      <c r="L29">
        <f t="shared" si="2"/>
        <v>27.766990291239999</v>
      </c>
      <c r="M29">
        <f t="shared" si="3"/>
        <v>0.44491026164263847</v>
      </c>
    </row>
    <row r="30" spans="1:15">
      <c r="A30" t="s">
        <v>5</v>
      </c>
      <c r="B30">
        <v>58.6626139818</v>
      </c>
      <c r="C30">
        <v>55.319148936200001</v>
      </c>
      <c r="D30">
        <v>55.927051671699999</v>
      </c>
      <c r="E30">
        <v>58.966565349500002</v>
      </c>
      <c r="F30">
        <v>54.711246200600002</v>
      </c>
      <c r="G30">
        <v>55.927051671699999</v>
      </c>
      <c r="H30">
        <v>57.142857142899999</v>
      </c>
      <c r="I30">
        <v>54.103343465000002</v>
      </c>
      <c r="J30">
        <v>54.407294832799998</v>
      </c>
      <c r="K30">
        <v>55.319148936200001</v>
      </c>
      <c r="L30">
        <f t="shared" si="2"/>
        <v>56.048632218839998</v>
      </c>
      <c r="M30">
        <f t="shared" si="3"/>
        <v>0.53650262593460984</v>
      </c>
    </row>
    <row r="31" spans="1:15">
      <c r="A31" t="s">
        <v>6</v>
      </c>
      <c r="B31">
        <v>44.904458598700003</v>
      </c>
      <c r="C31">
        <v>41.401273885400002</v>
      </c>
      <c r="D31">
        <v>42.038216560499997</v>
      </c>
      <c r="E31">
        <v>42.993630573200001</v>
      </c>
      <c r="F31">
        <v>39.808917197500001</v>
      </c>
      <c r="G31">
        <v>40.764331210199998</v>
      </c>
      <c r="H31">
        <v>40.445859872600003</v>
      </c>
      <c r="I31">
        <v>41.0828025478</v>
      </c>
      <c r="J31">
        <v>42.675159235700001</v>
      </c>
      <c r="K31">
        <v>40.445859872600003</v>
      </c>
      <c r="L31">
        <f t="shared" si="2"/>
        <v>41.65605095542</v>
      </c>
      <c r="M31">
        <f t="shared" si="3"/>
        <v>0.48368516984186277</v>
      </c>
    </row>
    <row r="32" spans="1:15">
      <c r="A32" t="s">
        <v>7</v>
      </c>
      <c r="B32">
        <v>32.5221238938</v>
      </c>
      <c r="C32">
        <v>32.743362831900001</v>
      </c>
      <c r="D32">
        <v>30.5309734513</v>
      </c>
      <c r="E32">
        <v>32.0796460177</v>
      </c>
      <c r="F32">
        <v>31.415929203499999</v>
      </c>
      <c r="G32">
        <v>30.973451327399999</v>
      </c>
      <c r="H32">
        <v>32.0796460177</v>
      </c>
      <c r="I32">
        <v>32.0796460177</v>
      </c>
      <c r="J32">
        <v>34.292035398199999</v>
      </c>
      <c r="K32">
        <v>32.5221238938</v>
      </c>
      <c r="L32">
        <f t="shared" si="2"/>
        <v>32.1238938053</v>
      </c>
      <c r="M32">
        <f t="shared" si="3"/>
        <v>0.32947356790326454</v>
      </c>
    </row>
    <row r="33" spans="1:13">
      <c r="A33" t="s">
        <v>8</v>
      </c>
      <c r="B33">
        <v>24.358974359000001</v>
      </c>
      <c r="C33">
        <v>23.717948717900001</v>
      </c>
      <c r="D33">
        <v>25</v>
      </c>
      <c r="E33">
        <v>23.076923076900002</v>
      </c>
      <c r="F33">
        <v>39.743589743599998</v>
      </c>
      <c r="G33">
        <v>44.871794871799999</v>
      </c>
      <c r="H33">
        <v>47.435897435900003</v>
      </c>
      <c r="I33">
        <v>44.2307692308</v>
      </c>
      <c r="J33">
        <v>41.666666666700003</v>
      </c>
      <c r="K33">
        <v>48.717948717900001</v>
      </c>
      <c r="L33">
        <f t="shared" si="2"/>
        <v>36.282051282049999</v>
      </c>
      <c r="M33">
        <f t="shared" si="3"/>
        <v>3.4297367909818011</v>
      </c>
    </row>
    <row r="34" spans="1:13">
      <c r="A34" t="s">
        <v>9</v>
      </c>
      <c r="B34">
        <v>29.655172413799999</v>
      </c>
      <c r="C34">
        <v>31.3793103448</v>
      </c>
      <c r="D34">
        <v>32.068965517199999</v>
      </c>
      <c r="E34">
        <v>28.965517241400001</v>
      </c>
      <c r="F34">
        <v>31.3793103448</v>
      </c>
      <c r="G34">
        <v>29.310344827600002</v>
      </c>
      <c r="H34">
        <v>30.689655172399998</v>
      </c>
      <c r="I34">
        <v>31.034482758599999</v>
      </c>
      <c r="J34">
        <v>28.6206896552</v>
      </c>
      <c r="K34">
        <v>30</v>
      </c>
      <c r="L34">
        <f t="shared" si="2"/>
        <v>30.310344827579996</v>
      </c>
      <c r="M34">
        <f t="shared" si="3"/>
        <v>0.36871298694309546</v>
      </c>
    </row>
    <row r="35" spans="1:13">
      <c r="A35" t="s">
        <v>10</v>
      </c>
      <c r="B35">
        <v>46.987951807199998</v>
      </c>
      <c r="C35">
        <v>43.373493975899997</v>
      </c>
      <c r="D35">
        <v>45.783132530099998</v>
      </c>
      <c r="E35">
        <v>43.373493975899997</v>
      </c>
      <c r="F35">
        <v>51.807228915700001</v>
      </c>
      <c r="G35">
        <v>45.783132530099998</v>
      </c>
      <c r="H35">
        <v>44.578313252999997</v>
      </c>
      <c r="I35">
        <v>42.168674698799997</v>
      </c>
      <c r="J35">
        <v>45.783132530099998</v>
      </c>
      <c r="K35">
        <v>45.783132530099998</v>
      </c>
      <c r="L35">
        <f t="shared" si="2"/>
        <v>45.542168674689989</v>
      </c>
      <c r="M35">
        <f t="shared" si="3"/>
        <v>0.83857883605950378</v>
      </c>
    </row>
    <row r="36" spans="1:13">
      <c r="A36" t="s">
        <v>11</v>
      </c>
      <c r="B36">
        <v>56.666666666700003</v>
      </c>
      <c r="C36">
        <v>61.666666666700003</v>
      </c>
      <c r="D36">
        <v>76.666666666699996</v>
      </c>
      <c r="E36">
        <v>66.666666666699996</v>
      </c>
      <c r="F36">
        <v>75</v>
      </c>
      <c r="G36">
        <v>65</v>
      </c>
      <c r="H36">
        <v>65</v>
      </c>
      <c r="I36">
        <v>56.666666666700003</v>
      </c>
      <c r="J36">
        <v>73.333333333300004</v>
      </c>
      <c r="K36">
        <v>61.666666666700003</v>
      </c>
      <c r="L36">
        <f t="shared" si="2"/>
        <v>65.833333333349998</v>
      </c>
      <c r="M36">
        <f t="shared" si="3"/>
        <v>2.2669117514522337</v>
      </c>
    </row>
    <row r="37" spans="1:13">
      <c r="A37" t="s">
        <v>12</v>
      </c>
      <c r="B37">
        <v>58.5034013605</v>
      </c>
      <c r="C37">
        <v>55.782312925200003</v>
      </c>
      <c r="D37">
        <v>60.544217687100002</v>
      </c>
      <c r="E37">
        <v>54.4217687075</v>
      </c>
      <c r="F37">
        <v>59.863945578200003</v>
      </c>
      <c r="G37">
        <v>57.823129251700003</v>
      </c>
      <c r="H37">
        <v>63.945578231299997</v>
      </c>
      <c r="I37">
        <v>57.823129251700003</v>
      </c>
      <c r="J37">
        <v>58.5034013605</v>
      </c>
      <c r="K37">
        <v>60.544217687100002</v>
      </c>
      <c r="L37">
        <f t="shared" si="2"/>
        <v>58.77551020408</v>
      </c>
      <c r="M37">
        <f t="shared" si="3"/>
        <v>0.84358617858164686</v>
      </c>
    </row>
    <row r="38" spans="1:13">
      <c r="A38" t="s">
        <v>13</v>
      </c>
      <c r="B38">
        <v>59.2307692308</v>
      </c>
      <c r="C38">
        <v>54.615384615400004</v>
      </c>
      <c r="D38">
        <v>55.384615384600004</v>
      </c>
      <c r="E38">
        <v>60</v>
      </c>
      <c r="F38">
        <v>56.153846153800004</v>
      </c>
      <c r="G38">
        <v>50</v>
      </c>
      <c r="H38">
        <v>58.461538461499998</v>
      </c>
      <c r="I38">
        <v>54.615384615400004</v>
      </c>
      <c r="J38">
        <v>53.846153846199996</v>
      </c>
      <c r="K38">
        <v>53.846153846199996</v>
      </c>
      <c r="L38">
        <f t="shared" si="2"/>
        <v>55.615384615389999</v>
      </c>
      <c r="M38">
        <f t="shared" si="3"/>
        <v>0.94594188439219429</v>
      </c>
    </row>
    <row r="39" spans="1:13">
      <c r="A39" t="s">
        <v>14</v>
      </c>
      <c r="B39">
        <v>60</v>
      </c>
      <c r="C39">
        <v>64</v>
      </c>
      <c r="D39">
        <v>54.666666666700003</v>
      </c>
      <c r="E39">
        <v>57.333333333299997</v>
      </c>
      <c r="F39">
        <v>65.333333333300004</v>
      </c>
      <c r="G39">
        <v>61.333333333299997</v>
      </c>
      <c r="H39">
        <v>62.666666666700003</v>
      </c>
      <c r="I39">
        <v>61.333333333299997</v>
      </c>
      <c r="J39">
        <v>60</v>
      </c>
      <c r="K39">
        <v>60</v>
      </c>
      <c r="L39">
        <f t="shared" si="2"/>
        <v>60.666666666659999</v>
      </c>
      <c r="M39">
        <f t="shared" si="3"/>
        <v>0.97878735757726609</v>
      </c>
    </row>
    <row r="40" spans="1:13">
      <c r="A40" t="s">
        <v>15</v>
      </c>
      <c r="B40">
        <v>50.549450549500001</v>
      </c>
      <c r="C40">
        <v>53.846153846199996</v>
      </c>
      <c r="D40">
        <v>60.439560439600001</v>
      </c>
      <c r="E40">
        <v>62.087912087900001</v>
      </c>
      <c r="F40">
        <v>54.945054945099997</v>
      </c>
      <c r="G40">
        <v>56.593406593399997</v>
      </c>
      <c r="H40">
        <v>53.846153846199996</v>
      </c>
      <c r="I40">
        <v>52.197802197800002</v>
      </c>
      <c r="J40">
        <v>54.945054945099997</v>
      </c>
      <c r="K40">
        <v>52.747252747300003</v>
      </c>
      <c r="L40">
        <f t="shared" si="2"/>
        <v>55.219780219809991</v>
      </c>
      <c r="M40">
        <f t="shared" si="3"/>
        <v>1.1415708455822098</v>
      </c>
    </row>
    <row r="41" spans="1:13">
      <c r="A41" t="s">
        <v>16</v>
      </c>
      <c r="B41">
        <v>46.113989637300001</v>
      </c>
      <c r="C41">
        <v>43.523316062200003</v>
      </c>
      <c r="D41">
        <v>48.7046632124</v>
      </c>
      <c r="E41">
        <v>48.186528497399998</v>
      </c>
      <c r="F41">
        <v>43.005181347200001</v>
      </c>
      <c r="G41">
        <v>44.5595854922</v>
      </c>
      <c r="H41">
        <v>41.968911917100002</v>
      </c>
      <c r="I41">
        <v>38.341968911899997</v>
      </c>
      <c r="J41">
        <v>47.668393782400003</v>
      </c>
      <c r="K41">
        <v>43.005181347200001</v>
      </c>
      <c r="L41">
        <f t="shared" si="2"/>
        <v>44.507772020730002</v>
      </c>
      <c r="M41">
        <f t="shared" si="3"/>
        <v>1.0201685268109817</v>
      </c>
    </row>
    <row r="42" spans="1:13">
      <c r="A42" t="s">
        <v>17</v>
      </c>
      <c r="B42">
        <v>43.2203389831</v>
      </c>
      <c r="C42">
        <v>40.677966101700001</v>
      </c>
      <c r="D42">
        <v>45.762711864400003</v>
      </c>
      <c r="E42">
        <v>46.610169491500002</v>
      </c>
      <c r="F42">
        <v>48.305084745800002</v>
      </c>
      <c r="G42">
        <v>43.2203389831</v>
      </c>
      <c r="H42">
        <v>43.2203389831</v>
      </c>
      <c r="I42">
        <v>41.5254237288</v>
      </c>
      <c r="J42">
        <v>42.372881355899999</v>
      </c>
      <c r="K42">
        <v>48.305084745800002</v>
      </c>
      <c r="L42">
        <f t="shared" si="2"/>
        <v>44.322033898320008</v>
      </c>
      <c r="M42">
        <f t="shared" si="3"/>
        <v>0.86654585594416644</v>
      </c>
    </row>
    <row r="43" spans="1:13">
      <c r="A43" t="s">
        <v>18</v>
      </c>
      <c r="B43">
        <v>76</v>
      </c>
      <c r="C43">
        <v>86</v>
      </c>
      <c r="D43">
        <v>88</v>
      </c>
      <c r="E43">
        <v>82</v>
      </c>
      <c r="F43">
        <v>76</v>
      </c>
      <c r="G43">
        <v>78</v>
      </c>
      <c r="H43">
        <v>90</v>
      </c>
      <c r="I43">
        <v>78</v>
      </c>
      <c r="J43">
        <v>94</v>
      </c>
      <c r="K43">
        <v>76</v>
      </c>
      <c r="L43">
        <f t="shared" si="2"/>
        <v>82.4</v>
      </c>
      <c r="M43">
        <f t="shared" si="3"/>
        <v>2.1039645117412666</v>
      </c>
    </row>
    <row r="44" spans="1:13">
      <c r="A44" t="s">
        <v>19</v>
      </c>
      <c r="B44">
        <v>58.108108108099998</v>
      </c>
      <c r="C44">
        <v>57.027027027000003</v>
      </c>
      <c r="D44">
        <v>60.540540540499997</v>
      </c>
      <c r="E44">
        <v>57.837837837800002</v>
      </c>
      <c r="F44">
        <v>57.837837837800002</v>
      </c>
      <c r="G44">
        <v>57.837837837800002</v>
      </c>
      <c r="H44">
        <v>56.216216216200003</v>
      </c>
      <c r="I44">
        <v>57.027027027000003</v>
      </c>
      <c r="J44">
        <v>58.918918918899998</v>
      </c>
      <c r="K44">
        <v>57.027027027000003</v>
      </c>
      <c r="L44">
        <f t="shared" si="2"/>
        <v>57.83783783781</v>
      </c>
      <c r="M44">
        <f t="shared" si="3"/>
        <v>0.38221988172128957</v>
      </c>
    </row>
    <row r="45" spans="1:13">
      <c r="A45" t="s">
        <v>20</v>
      </c>
      <c r="B45">
        <v>49.363057324800003</v>
      </c>
      <c r="C45">
        <v>50.636942675199997</v>
      </c>
      <c r="D45">
        <v>48.407643312099999</v>
      </c>
      <c r="E45">
        <v>50.636942675199997</v>
      </c>
      <c r="F45">
        <v>51.910828025500003</v>
      </c>
      <c r="G45">
        <v>49.681528662399998</v>
      </c>
      <c r="H45">
        <v>50.636942675199997</v>
      </c>
      <c r="I45">
        <v>52.547770700599997</v>
      </c>
      <c r="J45">
        <v>52.866242038199999</v>
      </c>
      <c r="K45">
        <v>53.821656050999998</v>
      </c>
      <c r="L45">
        <f t="shared" si="2"/>
        <v>51.050955414019995</v>
      </c>
      <c r="M45">
        <f t="shared" si="3"/>
        <v>0.53931574505024071</v>
      </c>
    </row>
    <row r="46" spans="1:13">
      <c r="A46" t="s">
        <v>21</v>
      </c>
      <c r="B46">
        <v>57.611940298500002</v>
      </c>
      <c r="C46">
        <v>53.134328358200001</v>
      </c>
      <c r="D46">
        <v>55.820895522400001</v>
      </c>
      <c r="E46">
        <v>57.611940298500002</v>
      </c>
      <c r="F46">
        <v>55.522388059699999</v>
      </c>
      <c r="G46">
        <v>52.238805970100003</v>
      </c>
      <c r="H46">
        <v>53.432835820900003</v>
      </c>
      <c r="I46">
        <v>59.104477611900002</v>
      </c>
      <c r="J46">
        <v>57.3134328358</v>
      </c>
      <c r="K46">
        <v>50.1492537313</v>
      </c>
      <c r="L46">
        <f>AVERAGE(B46:K46)</f>
        <v>55.194029850729997</v>
      </c>
      <c r="M46">
        <f t="shared" si="3"/>
        <v>0.90372144912889185</v>
      </c>
    </row>
    <row r="47" spans="1:13">
      <c r="L47">
        <f>AVERAGE(L27:L46)</f>
        <v>47.591663033871498</v>
      </c>
      <c r="M47">
        <f>STDEV(L27:L46)/SQRT(COUNT(L27:L46))</f>
        <v>3.4046549807134969</v>
      </c>
    </row>
    <row r="49" spans="1:15">
      <c r="A49" t="s">
        <v>0</v>
      </c>
      <c r="B49" t="s">
        <v>23</v>
      </c>
    </row>
    <row r="50" spans="1:15">
      <c r="B50">
        <v>1</v>
      </c>
      <c r="C50">
        <v>2</v>
      </c>
      <c r="D50">
        <v>3</v>
      </c>
      <c r="E50">
        <v>4</v>
      </c>
      <c r="F50">
        <v>5</v>
      </c>
      <c r="G50">
        <v>6</v>
      </c>
      <c r="H50">
        <v>7</v>
      </c>
      <c r="I50">
        <v>8</v>
      </c>
      <c r="J50">
        <v>9</v>
      </c>
      <c r="K50">
        <v>10</v>
      </c>
    </row>
    <row r="51" spans="1:15">
      <c r="A51" t="s">
        <v>2</v>
      </c>
      <c r="B51">
        <v>60.227272727299997</v>
      </c>
      <c r="C51">
        <v>56.818181818200003</v>
      </c>
      <c r="D51">
        <v>56.818181818200003</v>
      </c>
      <c r="E51">
        <v>53.409090909100001</v>
      </c>
      <c r="F51">
        <v>44.318181818200003</v>
      </c>
      <c r="G51">
        <v>57.9545454545</v>
      </c>
      <c r="H51">
        <v>52.272727272700003</v>
      </c>
      <c r="I51">
        <v>53.409090909100001</v>
      </c>
      <c r="J51">
        <v>56.818181818200003</v>
      </c>
      <c r="K51">
        <v>51.136363636399999</v>
      </c>
      <c r="L51">
        <f>AVERAGE(B51:K51)</f>
        <v>54.318181818189998</v>
      </c>
      <c r="M51">
        <f>STDEV(B51:K51)/SQRT(COUNT(B51:K51))</f>
        <v>1.4253702819858947</v>
      </c>
      <c r="N51">
        <f>AVERAGE(L51:L60)</f>
        <v>59.309967626469003</v>
      </c>
      <c r="O51">
        <f>STDEV(L51:L60)</f>
        <v>7.6817119100866167</v>
      </c>
    </row>
    <row r="52" spans="1:15">
      <c r="A52" t="s">
        <v>3</v>
      </c>
      <c r="B52">
        <v>71.929824561399997</v>
      </c>
      <c r="C52">
        <v>65.789473684200004</v>
      </c>
      <c r="D52">
        <v>77.192982456099998</v>
      </c>
      <c r="E52">
        <v>72.807017543900002</v>
      </c>
      <c r="F52">
        <v>71.929824561399997</v>
      </c>
      <c r="G52">
        <v>71.929824561399997</v>
      </c>
      <c r="H52">
        <v>69.298245613999995</v>
      </c>
      <c r="I52">
        <v>69.298245613999995</v>
      </c>
      <c r="J52">
        <v>76.315789473699994</v>
      </c>
      <c r="K52">
        <v>70.175438596500001</v>
      </c>
      <c r="L52">
        <f t="shared" ref="L52:L69" si="4">AVERAGE(B52:K52)</f>
        <v>71.666666666660007</v>
      </c>
      <c r="M52">
        <f t="shared" ref="M52:M70" si="5">STDEV(B52:K52)/SQRT(COUNT(B52:K52))</f>
        <v>1.0627357804330797</v>
      </c>
      <c r="N52">
        <f>AVERAGE(L52:L61)</f>
        <v>60.422367131724016</v>
      </c>
      <c r="O52">
        <f>STDEV(L61:L70)</f>
        <v>10.884670737868626</v>
      </c>
    </row>
    <row r="53" spans="1:15">
      <c r="A53" t="s">
        <v>4</v>
      </c>
      <c r="B53">
        <v>49.514563106799997</v>
      </c>
      <c r="C53">
        <v>45.631067961200003</v>
      </c>
      <c r="D53">
        <v>51.941747572799997</v>
      </c>
      <c r="E53">
        <v>50.970873786399999</v>
      </c>
      <c r="F53">
        <v>48.543689320399999</v>
      </c>
      <c r="G53">
        <v>52.427184466</v>
      </c>
      <c r="H53">
        <v>62.135922330100001</v>
      </c>
      <c r="I53">
        <v>64.077669902899999</v>
      </c>
      <c r="J53">
        <v>52.912621359200003</v>
      </c>
      <c r="K53">
        <v>50</v>
      </c>
      <c r="L53">
        <f t="shared" si="4"/>
        <v>52.815533980580007</v>
      </c>
      <c r="M53">
        <f t="shared" si="5"/>
        <v>1.8460790546191521</v>
      </c>
    </row>
    <row r="54" spans="1:15">
      <c r="A54" t="s">
        <v>5</v>
      </c>
      <c r="B54">
        <v>55.015197568399998</v>
      </c>
      <c r="C54">
        <v>58.966565349500002</v>
      </c>
      <c r="D54">
        <v>58.6626139818</v>
      </c>
      <c r="E54">
        <v>55.319148936200001</v>
      </c>
      <c r="F54">
        <v>59.878419452899998</v>
      </c>
      <c r="G54">
        <v>55.927051671699999</v>
      </c>
      <c r="H54">
        <v>55.319148936200001</v>
      </c>
      <c r="I54">
        <v>57.4468085106</v>
      </c>
      <c r="J54">
        <v>54.407294832799998</v>
      </c>
      <c r="K54">
        <v>54.711246200600002</v>
      </c>
      <c r="L54">
        <f t="shared" si="4"/>
        <v>56.565349544070003</v>
      </c>
      <c r="M54">
        <f t="shared" si="5"/>
        <v>0.63183229291431775</v>
      </c>
    </row>
    <row r="55" spans="1:15">
      <c r="A55" t="s">
        <v>6</v>
      </c>
      <c r="B55">
        <v>55.095541401299997</v>
      </c>
      <c r="C55">
        <v>53.184713375800001</v>
      </c>
      <c r="D55">
        <v>55.732484076399999</v>
      </c>
      <c r="E55">
        <v>57.961783439500003</v>
      </c>
      <c r="F55">
        <v>55.095541401299997</v>
      </c>
      <c r="G55">
        <v>60.191082802499999</v>
      </c>
      <c r="H55">
        <v>55.414012738899999</v>
      </c>
      <c r="I55">
        <v>54.777070063700002</v>
      </c>
      <c r="J55">
        <v>58.9171974522</v>
      </c>
      <c r="K55">
        <v>59.872611464999999</v>
      </c>
      <c r="L55">
        <f t="shared" si="4"/>
        <v>56.624203821660004</v>
      </c>
      <c r="M55">
        <f t="shared" si="5"/>
        <v>0.76374122074389506</v>
      </c>
    </row>
    <row r="56" spans="1:15">
      <c r="A56" t="s">
        <v>7</v>
      </c>
      <c r="B56">
        <v>59.0707964602</v>
      </c>
      <c r="C56">
        <v>59.292035398199999</v>
      </c>
      <c r="D56">
        <v>59.0707964602</v>
      </c>
      <c r="E56">
        <v>56.6371681416</v>
      </c>
      <c r="F56">
        <v>58.407079646</v>
      </c>
      <c r="G56">
        <v>56.858407079599999</v>
      </c>
      <c r="H56">
        <v>53.7610619469</v>
      </c>
      <c r="I56">
        <v>55.973451327399999</v>
      </c>
      <c r="J56">
        <v>60.8407079646</v>
      </c>
      <c r="K56">
        <v>54.867256637200001</v>
      </c>
      <c r="L56">
        <f t="shared" si="4"/>
        <v>57.477876106190003</v>
      </c>
      <c r="M56">
        <f t="shared" si="5"/>
        <v>0.70334035501860392</v>
      </c>
    </row>
    <row r="57" spans="1:15">
      <c r="A57" t="s">
        <v>8</v>
      </c>
      <c r="B57">
        <v>53.205128205100003</v>
      </c>
      <c r="C57">
        <v>48.717948717900001</v>
      </c>
      <c r="D57">
        <v>51.282051282099999</v>
      </c>
      <c r="E57">
        <v>55.128205128200001</v>
      </c>
      <c r="F57">
        <v>44.871794871799999</v>
      </c>
      <c r="G57">
        <v>46.794871794899997</v>
      </c>
      <c r="H57">
        <v>46.153846153800004</v>
      </c>
      <c r="I57">
        <v>48.717948717900001</v>
      </c>
      <c r="J57">
        <v>46.153846153800004</v>
      </c>
      <c r="K57">
        <v>55.128205128200001</v>
      </c>
      <c r="L57">
        <f t="shared" si="4"/>
        <v>49.615384615370004</v>
      </c>
      <c r="M57">
        <f t="shared" si="5"/>
        <v>1.2132538091113385</v>
      </c>
    </row>
    <row r="58" spans="1:15">
      <c r="A58" t="s">
        <v>9</v>
      </c>
      <c r="B58">
        <v>58.275862068999999</v>
      </c>
      <c r="C58">
        <v>53.448275862099997</v>
      </c>
      <c r="D58">
        <v>55.172413793099999</v>
      </c>
      <c r="E58">
        <v>55.172413793099999</v>
      </c>
      <c r="F58">
        <v>53.1034482759</v>
      </c>
      <c r="G58">
        <v>57.586206896599997</v>
      </c>
      <c r="H58">
        <v>56.551724137900003</v>
      </c>
      <c r="I58">
        <v>54.827586206900001</v>
      </c>
      <c r="J58">
        <v>57.586206896599997</v>
      </c>
      <c r="K58">
        <v>60.689655172400002</v>
      </c>
      <c r="L58">
        <f t="shared" si="4"/>
        <v>56.241379310359989</v>
      </c>
      <c r="M58">
        <f t="shared" si="5"/>
        <v>0.74215854976247209</v>
      </c>
    </row>
    <row r="59" spans="1:15">
      <c r="A59" t="s">
        <v>10</v>
      </c>
      <c r="B59">
        <v>69.879518072300002</v>
      </c>
      <c r="C59">
        <v>71.084337349400002</v>
      </c>
      <c r="D59">
        <v>60.240963855399997</v>
      </c>
      <c r="E59">
        <v>62.650602409599998</v>
      </c>
      <c r="F59">
        <v>72.289156626500002</v>
      </c>
      <c r="G59">
        <v>74.698795180700003</v>
      </c>
      <c r="H59">
        <v>69.879518072300002</v>
      </c>
      <c r="I59">
        <v>68.674698795200001</v>
      </c>
      <c r="J59">
        <v>56.626506024100003</v>
      </c>
      <c r="K59">
        <v>65.0602409639</v>
      </c>
      <c r="L59">
        <f t="shared" si="4"/>
        <v>67.108433734940007</v>
      </c>
      <c r="M59">
        <f t="shared" si="5"/>
        <v>1.8232224036657749</v>
      </c>
    </row>
    <row r="60" spans="1:15">
      <c r="A60" t="s">
        <v>11</v>
      </c>
      <c r="B60">
        <v>68.333333333300004</v>
      </c>
      <c r="C60">
        <v>78.333333333300004</v>
      </c>
      <c r="D60">
        <v>70</v>
      </c>
      <c r="E60">
        <v>75</v>
      </c>
      <c r="F60">
        <v>71.666666666699996</v>
      </c>
      <c r="G60">
        <v>66.666666666699996</v>
      </c>
      <c r="H60">
        <v>75</v>
      </c>
      <c r="I60">
        <v>61.666666666700003</v>
      </c>
      <c r="J60">
        <v>71.666666666699996</v>
      </c>
      <c r="K60">
        <v>68.333333333300004</v>
      </c>
      <c r="L60">
        <f t="shared" si="4"/>
        <v>70.666666666670011</v>
      </c>
      <c r="M60">
        <f t="shared" si="5"/>
        <v>1.5153535218838954</v>
      </c>
    </row>
    <row r="61" spans="1:15">
      <c r="A61" t="s">
        <v>12</v>
      </c>
      <c r="B61">
        <v>67.346938775500007</v>
      </c>
      <c r="C61">
        <v>67.346938775500007</v>
      </c>
      <c r="D61">
        <v>63.945578231299997</v>
      </c>
      <c r="E61">
        <v>62.585034013600001</v>
      </c>
      <c r="F61">
        <v>64.625850340100001</v>
      </c>
      <c r="G61">
        <v>65.986394557799997</v>
      </c>
      <c r="H61">
        <v>68.707482993200003</v>
      </c>
      <c r="I61">
        <v>65.306122449</v>
      </c>
      <c r="J61">
        <v>63.265306122399998</v>
      </c>
      <c r="K61">
        <v>65.306122449</v>
      </c>
      <c r="L61">
        <f t="shared" si="4"/>
        <v>65.442176870739999</v>
      </c>
      <c r="M61">
        <f t="shared" si="5"/>
        <v>0.61517732273411796</v>
      </c>
    </row>
    <row r="62" spans="1:15">
      <c r="A62" t="s">
        <v>13</v>
      </c>
      <c r="B62">
        <v>80</v>
      </c>
      <c r="C62">
        <v>81.538461538500002</v>
      </c>
      <c r="D62">
        <v>77.692307692300005</v>
      </c>
      <c r="E62">
        <v>82.307692307699995</v>
      </c>
      <c r="F62">
        <v>79.230769230800007</v>
      </c>
      <c r="G62">
        <v>80.769230769200007</v>
      </c>
      <c r="H62">
        <v>76.153846153800004</v>
      </c>
      <c r="I62">
        <v>79.230769230800007</v>
      </c>
      <c r="J62">
        <v>80</v>
      </c>
      <c r="K62">
        <v>81.538461538500002</v>
      </c>
      <c r="L62">
        <f t="shared" si="4"/>
        <v>79.846153846159993</v>
      </c>
      <c r="M62">
        <f t="shared" si="5"/>
        <v>0.59363266168659967</v>
      </c>
    </row>
    <row r="63" spans="1:15">
      <c r="A63" t="s">
        <v>14</v>
      </c>
      <c r="B63">
        <v>66.666666666699996</v>
      </c>
      <c r="C63">
        <v>69.333333333300004</v>
      </c>
      <c r="D63">
        <v>72</v>
      </c>
      <c r="E63">
        <v>80</v>
      </c>
      <c r="F63">
        <v>70.666666666699996</v>
      </c>
      <c r="G63">
        <v>70.666666666699996</v>
      </c>
      <c r="H63">
        <v>78.666666666699996</v>
      </c>
      <c r="I63">
        <v>74.666666666699996</v>
      </c>
      <c r="J63">
        <v>78.666666666699996</v>
      </c>
      <c r="K63">
        <v>69.333333333300004</v>
      </c>
      <c r="L63">
        <f t="shared" si="4"/>
        <v>73.066666666679993</v>
      </c>
      <c r="M63">
        <f t="shared" si="5"/>
        <v>1.4713729206464463</v>
      </c>
    </row>
    <row r="64" spans="1:15">
      <c r="A64" t="s">
        <v>15</v>
      </c>
      <c r="B64">
        <v>75.824175824199997</v>
      </c>
      <c r="C64">
        <v>77.472527472500005</v>
      </c>
      <c r="D64">
        <v>76.373626373600004</v>
      </c>
      <c r="E64">
        <v>74.175824175800003</v>
      </c>
      <c r="F64">
        <v>77.472527472500005</v>
      </c>
      <c r="G64">
        <v>78.021978021999999</v>
      </c>
      <c r="H64">
        <v>75.824175824199997</v>
      </c>
      <c r="I64">
        <v>73.626373626399996</v>
      </c>
      <c r="J64">
        <v>73.076923076900002</v>
      </c>
      <c r="K64">
        <v>73.626373626399996</v>
      </c>
      <c r="L64">
        <f t="shared" si="4"/>
        <v>75.54945054945</v>
      </c>
      <c r="M64">
        <f t="shared" si="5"/>
        <v>0.57481153210394842</v>
      </c>
    </row>
    <row r="65" spans="1:13">
      <c r="A65" t="s">
        <v>16</v>
      </c>
      <c r="B65">
        <v>75.129533678800001</v>
      </c>
      <c r="C65">
        <v>68.911917098399996</v>
      </c>
      <c r="D65">
        <v>71.502590673599997</v>
      </c>
      <c r="E65">
        <v>68.911917098399996</v>
      </c>
      <c r="F65">
        <v>67.357512953400004</v>
      </c>
      <c r="G65">
        <v>64.766839378200004</v>
      </c>
      <c r="H65">
        <v>70.984455958500007</v>
      </c>
      <c r="I65">
        <v>67.875647668400006</v>
      </c>
      <c r="J65">
        <v>71.502590673599997</v>
      </c>
      <c r="K65">
        <v>68.911917098399996</v>
      </c>
      <c r="L65">
        <f t="shared" si="4"/>
        <v>69.585492227970008</v>
      </c>
      <c r="M65">
        <f t="shared" si="5"/>
        <v>0.89760182799786836</v>
      </c>
    </row>
    <row r="66" spans="1:13">
      <c r="A66" t="s">
        <v>17</v>
      </c>
      <c r="B66">
        <v>72.881355932199995</v>
      </c>
      <c r="C66">
        <v>69.491525423699997</v>
      </c>
      <c r="D66">
        <v>65.254237288100001</v>
      </c>
      <c r="E66">
        <v>76.271186440700006</v>
      </c>
      <c r="F66">
        <v>64.406779661000002</v>
      </c>
      <c r="G66">
        <v>71.186440677999997</v>
      </c>
      <c r="H66">
        <v>58.4745762712</v>
      </c>
      <c r="I66">
        <v>76.271186440700006</v>
      </c>
      <c r="J66">
        <v>78.813559322000003</v>
      </c>
      <c r="K66">
        <v>64.406779661000002</v>
      </c>
      <c r="L66">
        <f t="shared" si="4"/>
        <v>69.745762711859996</v>
      </c>
      <c r="M66">
        <f t="shared" si="5"/>
        <v>2.0644673887687737</v>
      </c>
    </row>
    <row r="67" spans="1:13">
      <c r="A67" t="s">
        <v>18</v>
      </c>
      <c r="B67">
        <v>86</v>
      </c>
      <c r="C67">
        <v>86</v>
      </c>
      <c r="D67">
        <v>92</v>
      </c>
      <c r="E67">
        <v>88</v>
      </c>
      <c r="F67">
        <v>88</v>
      </c>
      <c r="G67">
        <v>88</v>
      </c>
      <c r="H67">
        <v>88</v>
      </c>
      <c r="I67">
        <v>92</v>
      </c>
      <c r="J67">
        <v>86</v>
      </c>
      <c r="K67">
        <v>92</v>
      </c>
      <c r="L67">
        <f t="shared" si="4"/>
        <v>88.6</v>
      </c>
      <c r="M67">
        <f t="shared" si="5"/>
        <v>0.79162280580252775</v>
      </c>
    </row>
    <row r="68" spans="1:13">
      <c r="A68" t="s">
        <v>19</v>
      </c>
      <c r="B68">
        <v>64.054054054100007</v>
      </c>
      <c r="C68">
        <v>61.081081081100002</v>
      </c>
      <c r="D68">
        <v>63.783783783799997</v>
      </c>
      <c r="E68">
        <v>60.540540540499997</v>
      </c>
      <c r="F68">
        <v>55.9459459459</v>
      </c>
      <c r="G68">
        <v>58.648648648600002</v>
      </c>
      <c r="H68">
        <v>57.837837837800002</v>
      </c>
      <c r="I68">
        <v>61.081081081100002</v>
      </c>
      <c r="J68">
        <v>59.729729729699997</v>
      </c>
      <c r="K68">
        <v>57.567567567600001</v>
      </c>
      <c r="L68">
        <f t="shared" si="4"/>
        <v>60.027027027020004</v>
      </c>
      <c r="M68">
        <f t="shared" si="5"/>
        <v>0.83200527241458344</v>
      </c>
    </row>
    <row r="69" spans="1:13">
      <c r="A69" t="s">
        <v>20</v>
      </c>
      <c r="B69">
        <v>61.464968152899999</v>
      </c>
      <c r="C69">
        <v>63.694267515900002</v>
      </c>
      <c r="D69">
        <v>64.331210191099998</v>
      </c>
      <c r="E69">
        <v>62.738853503199998</v>
      </c>
      <c r="F69">
        <v>65.923566879000006</v>
      </c>
      <c r="G69">
        <v>66.242038216599994</v>
      </c>
      <c r="H69">
        <v>70.382165605099999</v>
      </c>
      <c r="I69">
        <v>66.242038216599994</v>
      </c>
      <c r="J69">
        <v>62.420382165600003</v>
      </c>
      <c r="K69">
        <v>64.968152866200001</v>
      </c>
      <c r="L69">
        <f t="shared" si="4"/>
        <v>64.840764331220001</v>
      </c>
      <c r="M69">
        <f t="shared" si="5"/>
        <v>0.81013944918684844</v>
      </c>
    </row>
    <row r="70" spans="1:13">
      <c r="A70" t="s">
        <v>21</v>
      </c>
      <c r="B70">
        <v>45.970149253700001</v>
      </c>
      <c r="C70">
        <v>51.044776119399998</v>
      </c>
      <c r="D70">
        <v>53.134328358200001</v>
      </c>
      <c r="E70">
        <v>48.358208955199999</v>
      </c>
      <c r="F70">
        <v>46.567164179099997</v>
      </c>
      <c r="G70">
        <v>51.044776119399998</v>
      </c>
      <c r="H70">
        <v>47.761194029899997</v>
      </c>
      <c r="I70">
        <v>51.3432835821</v>
      </c>
      <c r="J70">
        <v>46.865671641799999</v>
      </c>
      <c r="K70">
        <v>48.6567164179</v>
      </c>
      <c r="L70">
        <f>AVERAGE(B70:K70)</f>
        <v>49.074626865669998</v>
      </c>
      <c r="M70">
        <f t="shared" si="5"/>
        <v>0.76455214775348312</v>
      </c>
    </row>
    <row r="71" spans="1:13">
      <c r="L71">
        <f>AVERAGE(L51:L70)</f>
        <v>64.443889868073001</v>
      </c>
      <c r="M71">
        <f>STDEV(L51:L70)/SQRT(COUNT(L51:L70))</f>
        <v>2.3644883424099241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Balto</dc:creator>
  <cp:lastModifiedBy>Chris Bystroff</cp:lastModifiedBy>
  <dcterms:created xsi:type="dcterms:W3CDTF">2015-08-18T01:42:06Z</dcterms:created>
  <dcterms:modified xsi:type="dcterms:W3CDTF">2015-12-11T16:12:15Z</dcterms:modified>
</cp:coreProperties>
</file>